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Abschn_4.3" sheetId="1" r:id="rId1"/>
  </sheets>
  <definedNames>
    <definedName name="h">Abschn_4.3!$F$4</definedName>
    <definedName name="og">Abschn_4.3!$F$2</definedName>
    <definedName name="ug">Abschn_4.3!$F$1</definedName>
    <definedName name="x">Abschn_4.3!$B:$B</definedName>
    <definedName name="y">Abschn_4.3!$C:$C</definedName>
    <definedName name="zn">Abschn_4.3!$F$3</definedName>
    <definedName name="zwei_n">Abschn_4.3!$F$3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3"/>
  <c r="F2"/>
  <c r="F4" l="1"/>
  <c r="B12" s="1"/>
  <c r="C12" s="1"/>
  <c r="B21" l="1"/>
  <c r="C21" s="1"/>
  <c r="B53"/>
  <c r="C53" s="1"/>
  <c r="B85"/>
  <c r="B15"/>
  <c r="C15" s="1"/>
  <c r="B47"/>
  <c r="C47" s="1"/>
  <c r="B79"/>
  <c r="B102"/>
  <c r="B70"/>
  <c r="C70" s="1"/>
  <c r="B30"/>
  <c r="C30" s="1"/>
  <c r="B64"/>
  <c r="C64" s="1"/>
  <c r="D64" s="1"/>
  <c r="B13"/>
  <c r="B77"/>
  <c r="C77" s="1"/>
  <c r="B7"/>
  <c r="C7" s="1"/>
  <c r="B39"/>
  <c r="C39" s="1"/>
  <c r="D39" s="1"/>
  <c r="B71"/>
  <c r="B2"/>
  <c r="C2" s="1"/>
  <c r="B78"/>
  <c r="C78" s="1"/>
  <c r="B46"/>
  <c r="C46" s="1"/>
  <c r="B80"/>
  <c r="C80" s="1"/>
  <c r="D80" s="1"/>
  <c r="B16"/>
  <c r="C16" s="1"/>
  <c r="B37"/>
  <c r="C37" s="1"/>
  <c r="B69"/>
  <c r="B101"/>
  <c r="C101" s="1"/>
  <c r="D101" s="1"/>
  <c r="B31"/>
  <c r="C31" s="1"/>
  <c r="B63"/>
  <c r="C63" s="1"/>
  <c r="B95"/>
  <c r="C95" s="1"/>
  <c r="D95" s="1"/>
  <c r="B86"/>
  <c r="B54"/>
  <c r="C54" s="1"/>
  <c r="B96"/>
  <c r="C96" s="1"/>
  <c r="B32"/>
  <c r="C32" s="1"/>
  <c r="B45"/>
  <c r="B29"/>
  <c r="C29" s="1"/>
  <c r="B61"/>
  <c r="C61" s="1"/>
  <c r="B93"/>
  <c r="C93" s="1"/>
  <c r="D93" s="1"/>
  <c r="B23"/>
  <c r="B55"/>
  <c r="C55" s="1"/>
  <c r="B87"/>
  <c r="C87" s="1"/>
  <c r="B94"/>
  <c r="C94" s="1"/>
  <c r="B62"/>
  <c r="B14"/>
  <c r="C14" s="1"/>
  <c r="B48"/>
  <c r="C48" s="1"/>
  <c r="B9"/>
  <c r="C9" s="1"/>
  <c r="B25"/>
  <c r="C25" s="1"/>
  <c r="D25" s="1"/>
  <c r="B41"/>
  <c r="C41" s="1"/>
  <c r="B57"/>
  <c r="C57" s="1"/>
  <c r="B73"/>
  <c r="C73" s="1"/>
  <c r="B89"/>
  <c r="B3"/>
  <c r="C3" s="1"/>
  <c r="B19"/>
  <c r="C19" s="1"/>
  <c r="B35"/>
  <c r="C35" s="1"/>
  <c r="B51"/>
  <c r="B67"/>
  <c r="C67" s="1"/>
  <c r="B83"/>
  <c r="C83" s="1"/>
  <c r="B99"/>
  <c r="C99" s="1"/>
  <c r="B98"/>
  <c r="B82"/>
  <c r="C82" s="1"/>
  <c r="B66"/>
  <c r="C66" s="1"/>
  <c r="B50"/>
  <c r="C50" s="1"/>
  <c r="B34"/>
  <c r="C34" s="1"/>
  <c r="B18"/>
  <c r="C18" s="1"/>
  <c r="B100"/>
  <c r="C100" s="1"/>
  <c r="B84"/>
  <c r="C84" s="1"/>
  <c r="B68"/>
  <c r="C68" s="1"/>
  <c r="D68" s="1"/>
  <c r="B52"/>
  <c r="C52" s="1"/>
  <c r="B36"/>
  <c r="C36" s="1"/>
  <c r="B20"/>
  <c r="C20" s="1"/>
  <c r="B4"/>
  <c r="B38"/>
  <c r="C38" s="1"/>
  <c r="B22"/>
  <c r="C22" s="1"/>
  <c r="B6"/>
  <c r="C6" s="1"/>
  <c r="B88"/>
  <c r="B72"/>
  <c r="C72" s="1"/>
  <c r="B56"/>
  <c r="C56" s="1"/>
  <c r="B40"/>
  <c r="C40" s="1"/>
  <c r="B24"/>
  <c r="B8"/>
  <c r="C8" s="1"/>
  <c r="B17"/>
  <c r="C17" s="1"/>
  <c r="B33"/>
  <c r="C33" s="1"/>
  <c r="B49"/>
  <c r="B65"/>
  <c r="C65" s="1"/>
  <c r="B81"/>
  <c r="C81" s="1"/>
  <c r="B97"/>
  <c r="C97" s="1"/>
  <c r="B11"/>
  <c r="B27"/>
  <c r="C27" s="1"/>
  <c r="B43"/>
  <c r="C43" s="1"/>
  <c r="B59"/>
  <c r="C59" s="1"/>
  <c r="B75"/>
  <c r="B91"/>
  <c r="C91" s="1"/>
  <c r="B5"/>
  <c r="C5" s="1"/>
  <c r="B90"/>
  <c r="C90" s="1"/>
  <c r="B74"/>
  <c r="B58"/>
  <c r="C58" s="1"/>
  <c r="B42"/>
  <c r="C42" s="1"/>
  <c r="B26"/>
  <c r="C26" s="1"/>
  <c r="B10"/>
  <c r="C10" s="1"/>
  <c r="D10" s="1"/>
  <c r="B92"/>
  <c r="C92" s="1"/>
  <c r="B76"/>
  <c r="C76" s="1"/>
  <c r="B60"/>
  <c r="C60" s="1"/>
  <c r="B44"/>
  <c r="B28"/>
  <c r="C28" s="1"/>
  <c r="D28" s="1"/>
  <c r="D2"/>
  <c r="D9"/>
  <c r="D34"/>
  <c r="D15"/>
  <c r="D31"/>
  <c r="D70"/>
  <c r="D54"/>
  <c r="D91"/>
  <c r="D12"/>
  <c r="D29"/>
  <c r="D77"/>
  <c r="D55"/>
  <c r="D14"/>
  <c r="D16"/>
  <c r="D69" l="1"/>
  <c r="C69"/>
  <c r="C79"/>
  <c r="D79" s="1"/>
  <c r="C44"/>
  <c r="D44" s="1"/>
  <c r="C74"/>
  <c r="D74" s="1"/>
  <c r="C75"/>
  <c r="D75" s="1"/>
  <c r="C11"/>
  <c r="D11" s="1"/>
  <c r="C49"/>
  <c r="D49" s="1"/>
  <c r="C24"/>
  <c r="D24" s="1"/>
  <c r="C88"/>
  <c r="D88" s="1"/>
  <c r="C4"/>
  <c r="D4" s="1"/>
  <c r="C98"/>
  <c r="D98" s="1"/>
  <c r="C51"/>
  <c r="D51" s="1"/>
  <c r="C89"/>
  <c r="D89" s="1"/>
  <c r="C62"/>
  <c r="D62" s="1"/>
  <c r="C23"/>
  <c r="D23" s="1"/>
  <c r="C45"/>
  <c r="D45" s="1"/>
  <c r="C86"/>
  <c r="D86" s="1"/>
  <c r="C71"/>
  <c r="D71" s="1"/>
  <c r="C13"/>
  <c r="D13" s="1"/>
  <c r="C102"/>
  <c r="D102" s="1"/>
  <c r="C85"/>
  <c r="D85" s="1"/>
  <c r="D76"/>
  <c r="D42"/>
  <c r="D5"/>
  <c r="D43"/>
  <c r="D81"/>
  <c r="D17"/>
  <c r="D56"/>
  <c r="D22"/>
  <c r="D36"/>
  <c r="D100"/>
  <c r="D66"/>
  <c r="D83"/>
  <c r="D19"/>
  <c r="D57"/>
  <c r="D48"/>
  <c r="D87"/>
  <c r="D61"/>
  <c r="D96"/>
  <c r="D63"/>
  <c r="D37"/>
  <c r="D78"/>
  <c r="D7"/>
  <c r="D30"/>
  <c r="D47"/>
  <c r="D21"/>
  <c r="D60"/>
  <c r="D26"/>
  <c r="D90"/>
  <c r="D59"/>
  <c r="D97"/>
  <c r="D33"/>
  <c r="D40"/>
  <c r="D6"/>
  <c r="D20"/>
  <c r="D84"/>
  <c r="D50"/>
  <c r="D99"/>
  <c r="D35"/>
  <c r="D73"/>
  <c r="D94"/>
  <c r="D32"/>
  <c r="D46"/>
  <c r="D53"/>
  <c r="D92"/>
  <c r="D58"/>
  <c r="D27"/>
  <c r="D65"/>
  <c r="D8"/>
  <c r="D72"/>
  <c r="D38"/>
  <c r="D52"/>
  <c r="D18"/>
  <c r="D82"/>
  <c r="D67"/>
  <c r="D41"/>
  <c r="D3"/>
  <c r="G6" l="1"/>
</calcChain>
</file>

<file path=xl/comments1.xml><?xml version="1.0" encoding="utf-8"?>
<comments xmlns="http://schemas.openxmlformats.org/spreadsheetml/2006/main">
  <authors>
    <author>Dr. Paech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Wird berechnet!
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Untere Grenze: Braucht hier nicht eingegeben zu werden!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 xml:space="preserve">Formel im Format "=f(x)" hier eingeben und nach unten ausfüllen!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Hier steht Ihr bestimmtes Integral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<sst xmlns="http://schemas.openxmlformats.org/spreadsheetml/2006/main" count="13" uniqueCount="12">
  <si>
    <t>x</t>
  </si>
  <si>
    <t>y</t>
  </si>
  <si>
    <t>Simpson</t>
  </si>
  <si>
    <t>Eingeben!</t>
  </si>
  <si>
    <t>h =</t>
  </si>
  <si>
    <t>2n =</t>
  </si>
  <si>
    <t>Untere Grenze =</t>
  </si>
  <si>
    <t>Obere Grenze =</t>
  </si>
  <si>
    <t>Wird berechnet.</t>
  </si>
  <si>
    <t>Gerade Zahl eingeben oder so lassen!</t>
  </si>
  <si>
    <t>2n</t>
  </si>
  <si>
    <t>Integral =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</si>
</sst>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6" borderId="1" xfId="0" applyFill="1" applyBorder="1"/>
    <xf numFmtId="0" fontId="0" fillId="4" borderId="1" xfId="0" applyFill="1" applyBorder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4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9</xdr:row>
      <xdr:rowOff>57151</xdr:rowOff>
    </xdr:from>
    <xdr:to>
      <xdr:col>7</xdr:col>
      <xdr:colOff>66675</xdr:colOff>
      <xdr:row>17</xdr:row>
      <xdr:rowOff>180975</xdr:rowOff>
    </xdr:to>
    <xdr:sp macro="" textlink="">
      <xdr:nvSpPr>
        <xdr:cNvPr id="2" name="Textfeld 1"/>
        <xdr:cNvSpPr txBox="1"/>
      </xdr:nvSpPr>
      <xdr:spPr>
        <a:xfrm>
          <a:off x="2895600" y="1771651"/>
          <a:ext cx="3943350" cy="164782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de-DE" sz="1200"/>
        </a:p>
        <a:p>
          <a:pPr algn="l"/>
          <a:r>
            <a:rPr lang="de-DE" sz="1200"/>
            <a:t>Geben Sie in B2 Ihren gewünschten  Funktionsterm im Format "= f(x)" ein! Anschließend  müssen Sie die kom-</a:t>
          </a:r>
        </a:p>
        <a:p>
          <a:pPr algn="l"/>
          <a:r>
            <a:rPr lang="de-DE" sz="1200"/>
            <a:t>plette Spalte markieren und den neuen Funktionsterm mittels &lt;Strg&gt;&lt;U&gt;</a:t>
          </a:r>
          <a:r>
            <a:rPr lang="de-DE" sz="1200" baseline="0"/>
            <a:t> auf alle Zellen der Spalte übertragen!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Ihre speziellen Grenzen müssen Sie in E1 und E2 eintragen.</a:t>
          </a:r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workbookViewId="0">
      <selection activeCell="J13" sqref="J13"/>
    </sheetView>
  </sheetViews>
  <sheetFormatPr baseColWidth="10" defaultRowHeight="15"/>
  <cols>
    <col min="1" max="1" width="4.7109375" style="1" customWidth="1"/>
    <col min="3" max="4" width="12" bestFit="1" customWidth="1"/>
    <col min="5" max="5" width="15.28515625" bestFit="1" customWidth="1"/>
    <col min="7" max="7" width="34.7109375" style="2" bestFit="1" customWidth="1"/>
  </cols>
  <sheetData>
    <row r="1" spans="1:7">
      <c r="A1" s="3" t="s">
        <v>10</v>
      </c>
      <c r="B1" s="3" t="s">
        <v>0</v>
      </c>
      <c r="C1" s="3" t="s">
        <v>1</v>
      </c>
      <c r="D1" s="4" t="s">
        <v>2</v>
      </c>
      <c r="E1" s="7" t="s">
        <v>6</v>
      </c>
      <c r="F1" s="5">
        <v>0</v>
      </c>
      <c r="G1" s="8" t="s">
        <v>3</v>
      </c>
    </row>
    <row r="2" spans="1:7">
      <c r="A2" s="10">
        <v>0</v>
      </c>
      <c r="B2" s="5">
        <f t="shared" ref="B2:B33" si="0">ug+(ROW()-2)*h</f>
        <v>0</v>
      </c>
      <c r="C2" s="6">
        <f t="shared" ref="C2:C33" si="1">-0.1*3^5/20*(SIN(x)*COS(x))^5/((SIN(x))^3+(COS(x))^3)^4</f>
        <v>0</v>
      </c>
      <c r="D2" s="5">
        <f t="shared" ref="D2:D33" si="2">IF(OR((ROW()-2)=zn,(ROW()-2)=0),y,IF((ROW()-2)=ODD(ROW()-2),4*y,2*y))</f>
        <v>0</v>
      </c>
      <c r="E2" s="7" t="s">
        <v>7</v>
      </c>
      <c r="F2" s="5">
        <f>PI()/2</f>
        <v>1.5707963267948966</v>
      </c>
      <c r="G2" s="8" t="s">
        <v>3</v>
      </c>
    </row>
    <row r="3" spans="1:7">
      <c r="A3" s="10">
        <f>A2+1</f>
        <v>1</v>
      </c>
      <c r="B3" s="5">
        <f t="shared" si="0"/>
        <v>1.5707963267948967E-2</v>
      </c>
      <c r="C3" s="5">
        <f t="shared" si="1"/>
        <v>-1.1626652637759468E-9</v>
      </c>
      <c r="D3" s="5">
        <f t="shared" si="2"/>
        <v>-4.6506610551037872E-9</v>
      </c>
      <c r="E3" s="9" t="s">
        <v>5</v>
      </c>
      <c r="F3" s="10">
        <v>100</v>
      </c>
      <c r="G3" s="8" t="s">
        <v>9</v>
      </c>
    </row>
    <row r="4" spans="1:7">
      <c r="A4" s="10">
        <f t="shared" ref="A4:A67" si="3">A3+1</f>
        <v>2</v>
      </c>
      <c r="B4" s="5">
        <f t="shared" si="0"/>
        <v>3.1415926535897934E-2</v>
      </c>
      <c r="C4" s="5">
        <f t="shared" si="1"/>
        <v>-3.7274770481177488E-8</v>
      </c>
      <c r="D4" s="5">
        <f t="shared" si="2"/>
        <v>-7.4549540962354976E-8</v>
      </c>
      <c r="E4" s="11" t="s">
        <v>4</v>
      </c>
      <c r="F4" s="10">
        <f>(og-ug)/zn</f>
        <v>1.5707963267948967E-2</v>
      </c>
      <c r="G4" s="12" t="s">
        <v>8</v>
      </c>
    </row>
    <row r="5" spans="1:7">
      <c r="A5" s="10">
        <f t="shared" si="3"/>
        <v>3</v>
      </c>
      <c r="B5" s="5">
        <f t="shared" si="0"/>
        <v>4.7123889803846901E-2</v>
      </c>
      <c r="C5" s="5">
        <f t="shared" si="1"/>
        <v>-2.8390479802884294E-7</v>
      </c>
      <c r="D5" s="5">
        <f t="shared" si="2"/>
        <v>-1.1356191921153717E-6</v>
      </c>
    </row>
    <row r="6" spans="1:7" ht="18.75">
      <c r="A6" s="10">
        <f t="shared" si="3"/>
        <v>4</v>
      </c>
      <c r="B6" s="5">
        <f t="shared" si="0"/>
        <v>6.2831853071795868E-2</v>
      </c>
      <c r="C6" s="5">
        <f t="shared" si="1"/>
        <v>-1.2012098745808624E-6</v>
      </c>
      <c r="D6" s="5">
        <f t="shared" si="2"/>
        <v>-2.4024197491617249E-6</v>
      </c>
      <c r="E6" s="13" t="s">
        <v>11</v>
      </c>
      <c r="F6" s="14"/>
      <c r="G6" s="15">
        <f>SUM(D2:D102)*h/3</f>
        <v>-6.7500000002888694E-2</v>
      </c>
    </row>
    <row r="7" spans="1:7">
      <c r="A7" s="10">
        <f t="shared" si="3"/>
        <v>5</v>
      </c>
      <c r="B7" s="5">
        <f t="shared" si="0"/>
        <v>7.8539816339744828E-2</v>
      </c>
      <c r="C7" s="5">
        <f t="shared" si="1"/>
        <v>-3.6841059741307513E-6</v>
      </c>
      <c r="D7" s="5">
        <f t="shared" si="2"/>
        <v>-1.4736423896523005E-5</v>
      </c>
    </row>
    <row r="8" spans="1:7">
      <c r="A8" s="10">
        <f t="shared" si="3"/>
        <v>6</v>
      </c>
      <c r="B8" s="5">
        <f t="shared" si="0"/>
        <v>9.4247779607693802E-2</v>
      </c>
      <c r="C8" s="5">
        <f t="shared" si="1"/>
        <v>-9.2208606423110325E-6</v>
      </c>
      <c r="D8" s="5">
        <f t="shared" si="2"/>
        <v>-1.8441721284622065E-5</v>
      </c>
    </row>
    <row r="9" spans="1:7">
      <c r="A9" s="10">
        <f t="shared" si="3"/>
        <v>7</v>
      </c>
      <c r="B9" s="5">
        <f t="shared" si="0"/>
        <v>0.10995574287564278</v>
      </c>
      <c r="C9" s="5">
        <f t="shared" si="1"/>
        <v>-2.0061676261416884E-5</v>
      </c>
      <c r="D9" s="5">
        <f t="shared" si="2"/>
        <v>-8.0246705045667536E-5</v>
      </c>
    </row>
    <row r="10" spans="1:7">
      <c r="A10" s="10">
        <f t="shared" si="3"/>
        <v>8</v>
      </c>
      <c r="B10" s="5">
        <f t="shared" si="0"/>
        <v>0.12566370614359174</v>
      </c>
      <c r="C10" s="5">
        <f t="shared" si="1"/>
        <v>-3.9398119920849541E-5</v>
      </c>
      <c r="D10" s="5">
        <f t="shared" si="2"/>
        <v>-7.8796239841699082E-5</v>
      </c>
    </row>
    <row r="11" spans="1:7">
      <c r="A11" s="10">
        <f t="shared" si="3"/>
        <v>9</v>
      </c>
      <c r="B11" s="5">
        <f t="shared" si="0"/>
        <v>0.1413716694115407</v>
      </c>
      <c r="C11" s="5">
        <f t="shared" si="1"/>
        <v>-7.1553448215714094E-5</v>
      </c>
      <c r="D11" s="5">
        <f t="shared" si="2"/>
        <v>-2.8621379286285638E-4</v>
      </c>
    </row>
    <row r="12" spans="1:7">
      <c r="A12" s="10">
        <f t="shared" si="3"/>
        <v>10</v>
      </c>
      <c r="B12" s="5">
        <f t="shared" si="0"/>
        <v>0.15707963267948966</v>
      </c>
      <c r="C12" s="5">
        <f t="shared" si="1"/>
        <v>-1.2218293722797812E-4</v>
      </c>
      <c r="D12" s="5">
        <f t="shared" si="2"/>
        <v>-2.4436587445595624E-4</v>
      </c>
    </row>
    <row r="13" spans="1:7">
      <c r="A13" s="10">
        <f t="shared" si="3"/>
        <v>11</v>
      </c>
      <c r="B13" s="5">
        <f t="shared" si="0"/>
        <v>0.17278759594743864</v>
      </c>
      <c r="C13" s="5">
        <f t="shared" si="1"/>
        <v>-1.9848222885460732E-4</v>
      </c>
      <c r="D13" s="5">
        <f t="shared" si="2"/>
        <v>-7.9392891541842927E-4</v>
      </c>
    </row>
    <row r="14" spans="1:7">
      <c r="A14" s="10">
        <f t="shared" si="3"/>
        <v>12</v>
      </c>
      <c r="B14" s="5">
        <f t="shared" si="0"/>
        <v>0.1884955592153876</v>
      </c>
      <c r="C14" s="5">
        <f t="shared" si="1"/>
        <v>-3.0940041910512277E-4</v>
      </c>
      <c r="D14" s="5">
        <f t="shared" si="2"/>
        <v>-6.1880083821024554E-4</v>
      </c>
    </row>
    <row r="15" spans="1:7">
      <c r="A15" s="10">
        <f t="shared" si="3"/>
        <v>13</v>
      </c>
      <c r="B15" s="5">
        <f t="shared" si="0"/>
        <v>0.20420352248333656</v>
      </c>
      <c r="C15" s="5">
        <f t="shared" si="1"/>
        <v>-4.6585312410323042E-4</v>
      </c>
      <c r="D15" s="5">
        <f t="shared" si="2"/>
        <v>-1.8634124964129217E-3</v>
      </c>
    </row>
    <row r="16" spans="1:7">
      <c r="A16" s="10">
        <f t="shared" si="3"/>
        <v>14</v>
      </c>
      <c r="B16" s="5">
        <f t="shared" si="0"/>
        <v>0.21991148575128555</v>
      </c>
      <c r="C16" s="5">
        <f t="shared" si="1"/>
        <v>-6.8092905809680215E-4</v>
      </c>
      <c r="D16" s="5">
        <f t="shared" si="2"/>
        <v>-1.3618581161936043E-3</v>
      </c>
    </row>
    <row r="17" spans="1:4">
      <c r="A17" s="10">
        <f t="shared" si="3"/>
        <v>15</v>
      </c>
      <c r="B17" s="5">
        <f t="shared" si="0"/>
        <v>0.23561944901923451</v>
      </c>
      <c r="C17" s="5">
        <f t="shared" si="1"/>
        <v>-9.7008175236845261E-4</v>
      </c>
      <c r="D17" s="5">
        <f t="shared" si="2"/>
        <v>-3.8803270094738104E-3</v>
      </c>
    </row>
    <row r="18" spans="1:4">
      <c r="A18" s="10">
        <f t="shared" si="3"/>
        <v>16</v>
      </c>
      <c r="B18" s="5">
        <f t="shared" si="0"/>
        <v>0.25132741228718347</v>
      </c>
      <c r="C18" s="5">
        <f t="shared" si="1"/>
        <v>-1.3512959617739799E-3</v>
      </c>
      <c r="D18" s="5">
        <f t="shared" si="2"/>
        <v>-2.7025919235479597E-3</v>
      </c>
    </row>
    <row r="19" spans="1:4">
      <c r="A19" s="10">
        <f t="shared" si="3"/>
        <v>17</v>
      </c>
      <c r="B19" s="5">
        <f t="shared" si="0"/>
        <v>0.26703537555513246</v>
      </c>
      <c r="C19" s="5">
        <f t="shared" si="1"/>
        <v>-1.8452160992271243E-3</v>
      </c>
      <c r="D19" s="5">
        <f t="shared" si="2"/>
        <v>-7.3808643969084974E-3</v>
      </c>
    </row>
    <row r="20" spans="1:4">
      <c r="A20" s="10">
        <f t="shared" si="3"/>
        <v>18</v>
      </c>
      <c r="B20" s="5">
        <f t="shared" si="0"/>
        <v>0.28274333882308139</v>
      </c>
      <c r="C20" s="5">
        <f t="shared" si="1"/>
        <v>-2.47522179161064E-3</v>
      </c>
      <c r="D20" s="5">
        <f t="shared" si="2"/>
        <v>-4.95044358322128E-3</v>
      </c>
    </row>
    <row r="21" spans="1:4">
      <c r="A21" s="10">
        <f t="shared" si="3"/>
        <v>19</v>
      </c>
      <c r="B21" s="5">
        <f t="shared" si="0"/>
        <v>0.29845130209103038</v>
      </c>
      <c r="C21" s="5">
        <f t="shared" si="1"/>
        <v>-3.2674334844038557E-3</v>
      </c>
      <c r="D21" s="5">
        <f t="shared" si="2"/>
        <v>-1.3069733937615423E-2</v>
      </c>
    </row>
    <row r="22" spans="1:4">
      <c r="A22" s="10">
        <f t="shared" si="3"/>
        <v>20</v>
      </c>
      <c r="B22" s="5">
        <f t="shared" si="0"/>
        <v>0.31415926535897931</v>
      </c>
      <c r="C22" s="5">
        <f t="shared" si="1"/>
        <v>-4.2506291002994507E-3</v>
      </c>
      <c r="D22" s="5">
        <f t="shared" si="2"/>
        <v>-8.5012582005989015E-3</v>
      </c>
    </row>
    <row r="23" spans="1:4">
      <c r="A23" s="10">
        <f t="shared" si="3"/>
        <v>21</v>
      </c>
      <c r="B23" s="5">
        <f t="shared" si="0"/>
        <v>0.3298672286269283</v>
      </c>
      <c r="C23" s="5">
        <f t="shared" si="1"/>
        <v>-5.4560512886279713E-3</v>
      </c>
      <c r="D23" s="5">
        <f t="shared" si="2"/>
        <v>-2.1824205154511885E-2</v>
      </c>
    </row>
    <row r="24" spans="1:4">
      <c r="A24" s="10">
        <f t="shared" si="3"/>
        <v>22</v>
      </c>
      <c r="B24" s="5">
        <f t="shared" si="0"/>
        <v>0.34557519189487729</v>
      </c>
      <c r="C24" s="5">
        <f t="shared" si="1"/>
        <v>-6.9170840431756362E-3</v>
      </c>
      <c r="D24" s="5">
        <f t="shared" si="2"/>
        <v>-1.3834168086351272E-2</v>
      </c>
    </row>
    <row r="25" spans="1:4">
      <c r="A25" s="10">
        <f t="shared" si="3"/>
        <v>23</v>
      </c>
      <c r="B25" s="5">
        <f t="shared" si="0"/>
        <v>0.36128315516282622</v>
      </c>
      <c r="C25" s="5">
        <f t="shared" si="1"/>
        <v>-8.6687777137543151E-3</v>
      </c>
      <c r="D25" s="5">
        <f t="shared" si="2"/>
        <v>-3.467511085501726E-2</v>
      </c>
    </row>
    <row r="26" spans="1:4">
      <c r="A26" s="10">
        <f t="shared" si="3"/>
        <v>24</v>
      </c>
      <c r="B26" s="5">
        <f t="shared" si="0"/>
        <v>0.37699111843077521</v>
      </c>
      <c r="C26" s="5">
        <f t="shared" si="1"/>
        <v>-1.0747203021196824E-2</v>
      </c>
      <c r="D26" s="5">
        <f t="shared" si="2"/>
        <v>-2.1494406042393648E-2</v>
      </c>
    </row>
    <row r="27" spans="1:4">
      <c r="A27" s="10">
        <f t="shared" si="3"/>
        <v>25</v>
      </c>
      <c r="B27" s="5">
        <f t="shared" si="0"/>
        <v>0.3926990816987242</v>
      </c>
      <c r="C27" s="5">
        <f t="shared" si="1"/>
        <v>-1.3188617949281311E-2</v>
      </c>
      <c r="D27" s="5">
        <f t="shared" si="2"/>
        <v>-5.2754471797125245E-2</v>
      </c>
    </row>
    <row r="28" spans="1:4">
      <c r="A28" s="10">
        <f t="shared" si="3"/>
        <v>26</v>
      </c>
      <c r="B28" s="5">
        <f t="shared" si="0"/>
        <v>0.40840704496667313</v>
      </c>
      <c r="C28" s="5">
        <f t="shared" si="1"/>
        <v>-1.6028436659137703E-2</v>
      </c>
      <c r="D28" s="5">
        <f t="shared" si="2"/>
        <v>-3.2056873318275406E-2</v>
      </c>
    </row>
    <row r="29" spans="1:4">
      <c r="A29" s="10">
        <f t="shared" si="3"/>
        <v>27</v>
      </c>
      <c r="B29" s="5">
        <f t="shared" si="0"/>
        <v>0.42411500823462212</v>
      </c>
      <c r="C29" s="5">
        <f t="shared" si="1"/>
        <v>-1.9299997128423521E-2</v>
      </c>
      <c r="D29" s="5">
        <f t="shared" si="2"/>
        <v>-7.7199988513694084E-2</v>
      </c>
    </row>
    <row r="30" spans="1:4">
      <c r="A30" s="10">
        <f t="shared" si="3"/>
        <v>28</v>
      </c>
      <c r="B30" s="5">
        <f t="shared" si="0"/>
        <v>0.4398229715025711</v>
      </c>
      <c r="C30" s="5">
        <f t="shared" si="1"/>
        <v>-2.3033134235190024E-2</v>
      </c>
      <c r="D30" s="5">
        <f t="shared" si="2"/>
        <v>-4.6066268470380048E-2</v>
      </c>
    </row>
    <row r="31" spans="1:4">
      <c r="A31" s="10">
        <f t="shared" si="3"/>
        <v>29</v>
      </c>
      <c r="B31" s="5">
        <f t="shared" si="0"/>
        <v>0.45553093477052004</v>
      </c>
      <c r="C31" s="5">
        <f t="shared" si="1"/>
        <v>-2.7252577504567103E-2</v>
      </c>
      <c r="D31" s="5">
        <f t="shared" si="2"/>
        <v>-0.10901031001826841</v>
      </c>
    </row>
    <row r="32" spans="1:4">
      <c r="A32" s="10">
        <f t="shared" si="3"/>
        <v>30</v>
      </c>
      <c r="B32" s="5">
        <f t="shared" si="0"/>
        <v>0.47123889803846902</v>
      </c>
      <c r="C32" s="5">
        <f t="shared" si="1"/>
        <v>-3.1976207517606978E-2</v>
      </c>
      <c r="D32" s="5">
        <f t="shared" si="2"/>
        <v>-6.3952415035213955E-2</v>
      </c>
    </row>
    <row r="33" spans="1:4">
      <c r="A33" s="10">
        <f t="shared" si="3"/>
        <v>31</v>
      </c>
      <c r="B33" s="5">
        <f t="shared" si="0"/>
        <v>0.48694686130641796</v>
      </c>
      <c r="C33" s="5">
        <f t="shared" si="1"/>
        <v>-3.7213221572235042E-2</v>
      </c>
      <c r="D33" s="5">
        <f t="shared" si="2"/>
        <v>-0.14885288628894017</v>
      </c>
    </row>
    <row r="34" spans="1:4">
      <c r="A34" s="10">
        <f t="shared" si="3"/>
        <v>32</v>
      </c>
      <c r="B34" s="5">
        <f t="shared" ref="B34:B65" si="4">ug+(ROW()-2)*h</f>
        <v>0.50265482457436694</v>
      </c>
      <c r="C34" s="5">
        <f t="shared" ref="C34:C65" si="5">-0.1*3^5/20*(SIN(x)*COS(x))^5/((SIN(x))^3+(COS(x))^3)^4</f>
        <v>-4.2962276788641951E-2</v>
      </c>
      <c r="D34" s="5">
        <f t="shared" ref="D34:D65" si="6">IF(OR((ROW()-2)=zn,(ROW()-2)=0),y,IF((ROW()-2)=ODD(ROW()-2),4*y,2*y))</f>
        <v>-8.5924553577283902E-2</v>
      </c>
    </row>
    <row r="35" spans="1:4">
      <c r="A35" s="10">
        <f t="shared" si="3"/>
        <v>33</v>
      </c>
      <c r="B35" s="5">
        <f t="shared" si="4"/>
        <v>0.51836278784231593</v>
      </c>
      <c r="C35" s="5">
        <f t="shared" si="5"/>
        <v>-4.9209696317995308E-2</v>
      </c>
      <c r="D35" s="5">
        <f t="shared" si="6"/>
        <v>-0.19683878527198123</v>
      </c>
    </row>
    <row r="36" spans="1:4">
      <c r="A36" s="10">
        <f t="shared" si="3"/>
        <v>34</v>
      </c>
      <c r="B36" s="5">
        <f t="shared" si="4"/>
        <v>0.53407075111026492</v>
      </c>
      <c r="C36" s="5">
        <f t="shared" si="5"/>
        <v>-5.5927840154915566E-2</v>
      </c>
      <c r="D36" s="5">
        <f t="shared" si="6"/>
        <v>-0.11185568030983113</v>
      </c>
    </row>
    <row r="37" spans="1:4">
      <c r="A37" s="10">
        <f t="shared" si="3"/>
        <v>35</v>
      </c>
      <c r="B37" s="5">
        <f t="shared" si="4"/>
        <v>0.5497787143782138</v>
      </c>
      <c r="C37" s="5">
        <f t="shared" si="5"/>
        <v>-6.3073754495242468E-2</v>
      </c>
      <c r="D37" s="5">
        <f t="shared" si="6"/>
        <v>-0.25229501798096987</v>
      </c>
    </row>
    <row r="38" spans="1:4">
      <c r="A38" s="10">
        <f t="shared" si="3"/>
        <v>36</v>
      </c>
      <c r="B38" s="5">
        <f t="shared" si="4"/>
        <v>0.56548667764616278</v>
      </c>
      <c r="C38" s="5">
        <f t="shared" si="5"/>
        <v>-7.0588220670577725E-2</v>
      </c>
      <c r="D38" s="5">
        <f t="shared" si="6"/>
        <v>-0.14117644134115545</v>
      </c>
    </row>
    <row r="39" spans="1:4">
      <c r="A39" s="10">
        <f t="shared" si="3"/>
        <v>37</v>
      </c>
      <c r="B39" s="5">
        <f t="shared" si="4"/>
        <v>0.58119464091411177</v>
      </c>
      <c r="C39" s="5">
        <f t="shared" si="5"/>
        <v>-7.8395324475393754E-2</v>
      </c>
      <c r="D39" s="5">
        <f t="shared" si="6"/>
        <v>-0.31358129790157502</v>
      </c>
    </row>
    <row r="40" spans="1:4">
      <c r="A40" s="10">
        <f t="shared" si="3"/>
        <v>38</v>
      </c>
      <c r="B40" s="5">
        <f t="shared" si="4"/>
        <v>0.59690260418206076</v>
      </c>
      <c r="C40" s="5">
        <f t="shared" si="5"/>
        <v>-8.6402657449193329E-2</v>
      </c>
      <c r="D40" s="5">
        <f t="shared" si="6"/>
        <v>-0.17280531489838666</v>
      </c>
    </row>
    <row r="41" spans="1:4">
      <c r="A41" s="10">
        <f t="shared" si="3"/>
        <v>39</v>
      </c>
      <c r="B41" s="5">
        <f t="shared" si="4"/>
        <v>0.61261056745000975</v>
      </c>
      <c r="C41" s="5">
        <f t="shared" si="5"/>
        <v>-9.450224214175397E-2</v>
      </c>
      <c r="D41" s="5">
        <f t="shared" si="6"/>
        <v>-0.37800896856701588</v>
      </c>
    </row>
    <row r="42" spans="1:4">
      <c r="A42" s="10">
        <f t="shared" si="3"/>
        <v>40</v>
      </c>
      <c r="B42" s="5">
        <f t="shared" si="4"/>
        <v>0.62831853071795862</v>
      </c>
      <c r="C42" s="5">
        <f t="shared" si="5"/>
        <v>-0.10257224309588778</v>
      </c>
      <c r="D42" s="5">
        <f t="shared" si="6"/>
        <v>-0.20514448619177555</v>
      </c>
    </row>
    <row r="43" spans="1:4">
      <c r="A43" s="10">
        <f t="shared" si="3"/>
        <v>41</v>
      </c>
      <c r="B43" s="5">
        <f t="shared" si="4"/>
        <v>0.64402649398590761</v>
      </c>
      <c r="C43" s="5">
        <f t="shared" si="5"/>
        <v>-0.11047948476590713</v>
      </c>
      <c r="D43" s="5">
        <f t="shared" si="6"/>
        <v>-0.44191793906362853</v>
      </c>
    </row>
    <row r="44" spans="1:4">
      <c r="A44" s="10">
        <f t="shared" si="3"/>
        <v>42</v>
      </c>
      <c r="B44" s="5">
        <f t="shared" si="4"/>
        <v>0.6597344572538566</v>
      </c>
      <c r="C44" s="5">
        <f t="shared" si="5"/>
        <v>-0.11808274857631602</v>
      </c>
      <c r="D44" s="5">
        <f t="shared" si="6"/>
        <v>-0.23616549715263205</v>
      </c>
    </row>
    <row r="45" spans="1:4">
      <c r="A45" s="10">
        <f t="shared" si="3"/>
        <v>43</v>
      </c>
      <c r="B45" s="5">
        <f t="shared" si="4"/>
        <v>0.67544242052180559</v>
      </c>
      <c r="C45" s="5">
        <f t="shared" si="5"/>
        <v>-0.12523676677999643</v>
      </c>
      <c r="D45" s="5">
        <f t="shared" si="6"/>
        <v>-0.50094706711998571</v>
      </c>
    </row>
    <row r="46" spans="1:4">
      <c r="A46" s="10">
        <f t="shared" si="3"/>
        <v>44</v>
      </c>
      <c r="B46" s="5">
        <f t="shared" si="4"/>
        <v>0.69115038378975457</v>
      </c>
      <c r="C46" s="5">
        <f t="shared" si="5"/>
        <v>-0.13179677479576515</v>
      </c>
      <c r="D46" s="5">
        <f t="shared" si="6"/>
        <v>-0.26359354959153031</v>
      </c>
    </row>
    <row r="47" spans="1:4">
      <c r="A47" s="10">
        <f t="shared" si="3"/>
        <v>45</v>
      </c>
      <c r="B47" s="5">
        <f t="shared" si="4"/>
        <v>0.70685834705770356</v>
      </c>
      <c r="C47" s="5">
        <f t="shared" si="5"/>
        <v>-0.13762343123032403</v>
      </c>
      <c r="D47" s="5">
        <f t="shared" si="6"/>
        <v>-0.55049372492129611</v>
      </c>
    </row>
    <row r="48" spans="1:4">
      <c r="A48" s="10">
        <f t="shared" si="3"/>
        <v>46</v>
      </c>
      <c r="B48" s="5">
        <f t="shared" si="4"/>
        <v>0.72256631032565244</v>
      </c>
      <c r="C48" s="5">
        <f t="shared" si="5"/>
        <v>-0.14258787113512644</v>
      </c>
      <c r="D48" s="5">
        <f t="shared" si="6"/>
        <v>-0.28517574227025289</v>
      </c>
    </row>
    <row r="49" spans="1:4">
      <c r="A49" s="10">
        <f t="shared" si="3"/>
        <v>47</v>
      </c>
      <c r="B49" s="5">
        <f t="shared" si="4"/>
        <v>0.73827427359360143</v>
      </c>
      <c r="C49" s="5">
        <f t="shared" si="5"/>
        <v>-0.14657662830915105</v>
      </c>
      <c r="D49" s="5">
        <f t="shared" si="6"/>
        <v>-0.58630651323660421</v>
      </c>
    </row>
    <row r="50" spans="1:4">
      <c r="A50" s="10">
        <f t="shared" si="3"/>
        <v>48</v>
      </c>
      <c r="B50" s="5">
        <f t="shared" si="4"/>
        <v>0.75398223686155041</v>
      </c>
      <c r="C50" s="5">
        <f t="shared" si="5"/>
        <v>-0.14949615084710163</v>
      </c>
      <c r="D50" s="5">
        <f t="shared" si="6"/>
        <v>-0.29899230169420327</v>
      </c>
    </row>
    <row r="51" spans="1:4">
      <c r="A51" s="10">
        <f t="shared" si="3"/>
        <v>49</v>
      </c>
      <c r="B51" s="5">
        <f t="shared" si="4"/>
        <v>0.7696902001294994</v>
      </c>
      <c r="C51" s="5">
        <f t="shared" si="5"/>
        <v>-0.15127664335329921</v>
      </c>
      <c r="D51" s="5">
        <f t="shared" si="6"/>
        <v>-0.60510657341319685</v>
      </c>
    </row>
    <row r="52" spans="1:4">
      <c r="A52" s="10">
        <f t="shared" si="3"/>
        <v>50</v>
      </c>
      <c r="B52" s="5">
        <f t="shared" si="4"/>
        <v>0.78539816339744839</v>
      </c>
      <c r="C52" s="5">
        <f t="shared" si="5"/>
        <v>-0.15187500000000007</v>
      </c>
      <c r="D52" s="5">
        <f t="shared" si="6"/>
        <v>-0.30375000000000013</v>
      </c>
    </row>
    <row r="53" spans="1:4">
      <c r="A53" s="10">
        <f t="shared" si="3"/>
        <v>51</v>
      </c>
      <c r="B53" s="5">
        <f t="shared" si="4"/>
        <v>0.80110612666539727</v>
      </c>
      <c r="C53" s="5">
        <f t="shared" si="5"/>
        <v>-0.15127664335329918</v>
      </c>
      <c r="D53" s="5">
        <f t="shared" si="6"/>
        <v>-0.60510657341319674</v>
      </c>
    </row>
    <row r="54" spans="1:4">
      <c r="A54" s="10">
        <f t="shared" si="3"/>
        <v>52</v>
      </c>
      <c r="B54" s="5">
        <f t="shared" si="4"/>
        <v>0.81681408993334625</v>
      </c>
      <c r="C54" s="5">
        <f t="shared" si="5"/>
        <v>-0.14949615084710169</v>
      </c>
      <c r="D54" s="5">
        <f t="shared" si="6"/>
        <v>-0.29899230169420338</v>
      </c>
    </row>
    <row r="55" spans="1:4">
      <c r="A55" s="10">
        <f t="shared" si="3"/>
        <v>53</v>
      </c>
      <c r="B55" s="5">
        <f t="shared" si="4"/>
        <v>0.83252205320129524</v>
      </c>
      <c r="C55" s="5">
        <f t="shared" si="5"/>
        <v>-0.14657662830915105</v>
      </c>
      <c r="D55" s="5">
        <f t="shared" si="6"/>
        <v>-0.58630651323660421</v>
      </c>
    </row>
    <row r="56" spans="1:4">
      <c r="A56" s="10">
        <f t="shared" si="3"/>
        <v>54</v>
      </c>
      <c r="B56" s="5">
        <f t="shared" si="4"/>
        <v>0.84823001646924423</v>
      </c>
      <c r="C56" s="5">
        <f t="shared" si="5"/>
        <v>-0.14258787113512644</v>
      </c>
      <c r="D56" s="5">
        <f t="shared" si="6"/>
        <v>-0.28517574227025289</v>
      </c>
    </row>
    <row r="57" spans="1:4">
      <c r="A57" s="10">
        <f t="shared" si="3"/>
        <v>55</v>
      </c>
      <c r="B57" s="5">
        <f t="shared" si="4"/>
        <v>0.86393797973719322</v>
      </c>
      <c r="C57" s="5">
        <f t="shared" si="5"/>
        <v>-0.13762343123032394</v>
      </c>
      <c r="D57" s="5">
        <f t="shared" si="6"/>
        <v>-0.55049372492129578</v>
      </c>
    </row>
    <row r="58" spans="1:4">
      <c r="A58" s="10">
        <f t="shared" si="3"/>
        <v>56</v>
      </c>
      <c r="B58" s="5">
        <f t="shared" si="4"/>
        <v>0.87964594300514221</v>
      </c>
      <c r="C58" s="5">
        <f t="shared" si="5"/>
        <v>-0.13179677479576521</v>
      </c>
      <c r="D58" s="5">
        <f t="shared" si="6"/>
        <v>-0.26359354959153042</v>
      </c>
    </row>
    <row r="59" spans="1:4">
      <c r="A59" s="10">
        <f t="shared" si="3"/>
        <v>57</v>
      </c>
      <c r="B59" s="5">
        <f t="shared" si="4"/>
        <v>0.89535390627309108</v>
      </c>
      <c r="C59" s="5">
        <f t="shared" si="5"/>
        <v>-0.12523676677999643</v>
      </c>
      <c r="D59" s="5">
        <f t="shared" si="6"/>
        <v>-0.50094706711998571</v>
      </c>
    </row>
    <row r="60" spans="1:4">
      <c r="A60" s="10">
        <f t="shared" si="3"/>
        <v>58</v>
      </c>
      <c r="B60" s="5">
        <f t="shared" si="4"/>
        <v>0.91106186954104007</v>
      </c>
      <c r="C60" s="5">
        <f t="shared" si="5"/>
        <v>-0.11808274857631602</v>
      </c>
      <c r="D60" s="5">
        <f t="shared" si="6"/>
        <v>-0.23616549715263205</v>
      </c>
    </row>
    <row r="61" spans="1:4">
      <c r="A61" s="10">
        <f t="shared" si="3"/>
        <v>59</v>
      </c>
      <c r="B61" s="5">
        <f t="shared" si="4"/>
        <v>0.92676983280898906</v>
      </c>
      <c r="C61" s="5">
        <f t="shared" si="5"/>
        <v>-0.11047948476590713</v>
      </c>
      <c r="D61" s="5">
        <f t="shared" si="6"/>
        <v>-0.44191793906362853</v>
      </c>
    </row>
    <row r="62" spans="1:4">
      <c r="A62" s="10">
        <f t="shared" si="3"/>
        <v>60</v>
      </c>
      <c r="B62" s="5">
        <f t="shared" si="4"/>
        <v>0.94247779607693805</v>
      </c>
      <c r="C62" s="5">
        <f t="shared" si="5"/>
        <v>-0.10257224309588765</v>
      </c>
      <c r="D62" s="5">
        <f t="shared" si="6"/>
        <v>-0.2051444861917753</v>
      </c>
    </row>
    <row r="63" spans="1:4">
      <c r="A63" s="10">
        <f t="shared" si="3"/>
        <v>61</v>
      </c>
      <c r="B63" s="5">
        <f t="shared" si="4"/>
        <v>0.95818575934488703</v>
      </c>
      <c r="C63" s="5">
        <f t="shared" si="5"/>
        <v>-9.4502242141753845E-2</v>
      </c>
      <c r="D63" s="5">
        <f t="shared" si="6"/>
        <v>-0.37800896856701538</v>
      </c>
    </row>
    <row r="64" spans="1:4">
      <c r="A64" s="10">
        <f t="shared" si="3"/>
        <v>62</v>
      </c>
      <c r="B64" s="5">
        <f t="shared" si="4"/>
        <v>0.97389372261283591</v>
      </c>
      <c r="C64" s="5">
        <f t="shared" si="5"/>
        <v>-8.6402657449193329E-2</v>
      </c>
      <c r="D64" s="5">
        <f t="shared" si="6"/>
        <v>-0.17280531489838666</v>
      </c>
    </row>
    <row r="65" spans="1:4">
      <c r="A65" s="10">
        <f t="shared" si="3"/>
        <v>63</v>
      </c>
      <c r="B65" s="5">
        <f t="shared" si="4"/>
        <v>0.9896016858807849</v>
      </c>
      <c r="C65" s="5">
        <f t="shared" si="5"/>
        <v>-7.8395324475393713E-2</v>
      </c>
      <c r="D65" s="5">
        <f t="shared" si="6"/>
        <v>-0.31358129790157485</v>
      </c>
    </row>
    <row r="66" spans="1:4">
      <c r="A66" s="10">
        <f t="shared" si="3"/>
        <v>64</v>
      </c>
      <c r="B66" s="5">
        <f t="shared" ref="B66:B102" si="7">ug+(ROW()-2)*h</f>
        <v>1.0053096491487339</v>
      </c>
      <c r="C66" s="5">
        <f t="shared" ref="C66:C102" si="8">-0.1*3^5/20*(SIN(x)*COS(x))^5/((SIN(x))^3+(COS(x))^3)^4</f>
        <v>-7.0588220670577642E-2</v>
      </c>
      <c r="D66" s="5">
        <f t="shared" ref="D66:D102" si="9">IF(OR((ROW()-2)=zn,(ROW()-2)=0),y,IF((ROW()-2)=ODD(ROW()-2),4*y,2*y))</f>
        <v>-0.14117644134115528</v>
      </c>
    </row>
    <row r="67" spans="1:4">
      <c r="A67" s="10">
        <f t="shared" si="3"/>
        <v>65</v>
      </c>
      <c r="B67" s="5">
        <f t="shared" si="7"/>
        <v>1.0210176124166828</v>
      </c>
      <c r="C67" s="5">
        <f t="shared" si="8"/>
        <v>-6.3073754495242523E-2</v>
      </c>
      <c r="D67" s="5">
        <f t="shared" si="9"/>
        <v>-0.25229501798097009</v>
      </c>
    </row>
    <row r="68" spans="1:4">
      <c r="A68" s="10">
        <f t="shared" ref="A68:A102" si="10">A67+1</f>
        <v>66</v>
      </c>
      <c r="B68" s="5">
        <f t="shared" si="7"/>
        <v>1.0367255756846319</v>
      </c>
      <c r="C68" s="5">
        <f t="shared" si="8"/>
        <v>-5.5927840154915587E-2</v>
      </c>
      <c r="D68" s="5">
        <f t="shared" si="9"/>
        <v>-0.11185568030983117</v>
      </c>
    </row>
    <row r="69" spans="1:4">
      <c r="A69" s="10">
        <f t="shared" si="10"/>
        <v>67</v>
      </c>
      <c r="B69" s="5">
        <f t="shared" si="7"/>
        <v>1.0524335389525807</v>
      </c>
      <c r="C69" s="5">
        <f t="shared" si="8"/>
        <v>-4.9209696317995308E-2</v>
      </c>
      <c r="D69" s="5">
        <f t="shared" si="9"/>
        <v>-0.19683878527198123</v>
      </c>
    </row>
    <row r="70" spans="1:4">
      <c r="A70" s="10">
        <f t="shared" si="10"/>
        <v>68</v>
      </c>
      <c r="B70" s="5">
        <f t="shared" si="7"/>
        <v>1.0681415022205298</v>
      </c>
      <c r="C70" s="5">
        <f t="shared" si="8"/>
        <v>-4.2962276788641833E-2</v>
      </c>
      <c r="D70" s="5">
        <f t="shared" si="9"/>
        <v>-8.5924553577283666E-2</v>
      </c>
    </row>
    <row r="71" spans="1:4">
      <c r="A71" s="10">
        <f t="shared" si="10"/>
        <v>69</v>
      </c>
      <c r="B71" s="5">
        <f t="shared" si="7"/>
        <v>1.0838494654884787</v>
      </c>
      <c r="C71" s="5">
        <f t="shared" si="8"/>
        <v>-3.7213221572235014E-2</v>
      </c>
      <c r="D71" s="5">
        <f t="shared" si="9"/>
        <v>-0.14885288628894006</v>
      </c>
    </row>
    <row r="72" spans="1:4">
      <c r="A72" s="10">
        <f t="shared" si="10"/>
        <v>70</v>
      </c>
      <c r="B72" s="5">
        <f t="shared" si="7"/>
        <v>1.0995574287564276</v>
      </c>
      <c r="C72" s="5">
        <f t="shared" si="8"/>
        <v>-3.1976207517607033E-2</v>
      </c>
      <c r="D72" s="5">
        <f t="shared" si="9"/>
        <v>-6.3952415035214066E-2</v>
      </c>
    </row>
    <row r="73" spans="1:4">
      <c r="A73" s="10">
        <f t="shared" si="10"/>
        <v>71</v>
      </c>
      <c r="B73" s="5">
        <f t="shared" si="7"/>
        <v>1.1152653920243767</v>
      </c>
      <c r="C73" s="5">
        <f t="shared" si="8"/>
        <v>-2.725257750456709E-2</v>
      </c>
      <c r="D73" s="5">
        <f t="shared" si="9"/>
        <v>-0.10901031001826836</v>
      </c>
    </row>
    <row r="74" spans="1:4">
      <c r="A74" s="10">
        <f t="shared" si="10"/>
        <v>72</v>
      </c>
      <c r="B74" s="5">
        <f t="shared" si="7"/>
        <v>1.1309733552923256</v>
      </c>
      <c r="C74" s="5">
        <f t="shared" si="8"/>
        <v>-2.303313423519001E-2</v>
      </c>
      <c r="D74" s="5">
        <f t="shared" si="9"/>
        <v>-4.606626847038002E-2</v>
      </c>
    </row>
    <row r="75" spans="1:4">
      <c r="A75" s="10">
        <f t="shared" si="10"/>
        <v>73</v>
      </c>
      <c r="B75" s="5">
        <f t="shared" si="7"/>
        <v>1.1466813185602747</v>
      </c>
      <c r="C75" s="5">
        <f t="shared" si="8"/>
        <v>-1.9299997128423497E-2</v>
      </c>
      <c r="D75" s="5">
        <f t="shared" si="9"/>
        <v>-7.7199988513693987E-2</v>
      </c>
    </row>
    <row r="76" spans="1:4">
      <c r="A76" s="10">
        <f t="shared" si="10"/>
        <v>74</v>
      </c>
      <c r="B76" s="5">
        <f t="shared" si="7"/>
        <v>1.1623892818282235</v>
      </c>
      <c r="C76" s="5">
        <f t="shared" si="8"/>
        <v>-1.6028436659137689E-2</v>
      </c>
      <c r="D76" s="5">
        <f t="shared" si="9"/>
        <v>-3.2056873318275378E-2</v>
      </c>
    </row>
    <row r="77" spans="1:4">
      <c r="A77" s="10">
        <f t="shared" si="10"/>
        <v>75</v>
      </c>
      <c r="B77" s="5">
        <f t="shared" si="7"/>
        <v>1.1780972450961724</v>
      </c>
      <c r="C77" s="5">
        <f t="shared" si="8"/>
        <v>-1.318861794928132E-2</v>
      </c>
      <c r="D77" s="5">
        <f t="shared" si="9"/>
        <v>-5.275447179712528E-2</v>
      </c>
    </row>
    <row r="78" spans="1:4">
      <c r="A78" s="10">
        <f t="shared" si="10"/>
        <v>76</v>
      </c>
      <c r="B78" s="5">
        <f t="shared" si="7"/>
        <v>1.1938052083641215</v>
      </c>
      <c r="C78" s="5">
        <f t="shared" si="8"/>
        <v>-1.0747203021196809E-2</v>
      </c>
      <c r="D78" s="5">
        <f t="shared" si="9"/>
        <v>-2.1494406042393617E-2</v>
      </c>
    </row>
    <row r="79" spans="1:4">
      <c r="A79" s="10">
        <f t="shared" si="10"/>
        <v>77</v>
      </c>
      <c r="B79" s="5">
        <f t="shared" si="7"/>
        <v>1.2095131716320704</v>
      </c>
      <c r="C79" s="5">
        <f t="shared" si="8"/>
        <v>-8.6687777137543151E-3</v>
      </c>
      <c r="D79" s="5">
        <f t="shared" si="9"/>
        <v>-3.467511085501726E-2</v>
      </c>
    </row>
    <row r="80" spans="1:4">
      <c r="A80" s="10">
        <f t="shared" si="10"/>
        <v>78</v>
      </c>
      <c r="B80" s="5">
        <f t="shared" si="7"/>
        <v>1.2252211349000195</v>
      </c>
      <c r="C80" s="5">
        <f t="shared" si="8"/>
        <v>-6.9170840431756189E-3</v>
      </c>
      <c r="D80" s="5">
        <f t="shared" si="9"/>
        <v>-1.3834168086351238E-2</v>
      </c>
    </row>
    <row r="81" spans="1:4">
      <c r="A81" s="10">
        <f t="shared" si="10"/>
        <v>79</v>
      </c>
      <c r="B81" s="5">
        <f t="shared" si="7"/>
        <v>1.2409290981679684</v>
      </c>
      <c r="C81" s="5">
        <f t="shared" si="8"/>
        <v>-5.4560512886279713E-3</v>
      </c>
      <c r="D81" s="5">
        <f t="shared" si="9"/>
        <v>-2.1824205154511885E-2</v>
      </c>
    </row>
    <row r="82" spans="1:4">
      <c r="A82" s="10">
        <f t="shared" si="10"/>
        <v>80</v>
      </c>
      <c r="B82" s="5">
        <f t="shared" si="7"/>
        <v>1.2566370614359172</v>
      </c>
      <c r="C82" s="5">
        <f t="shared" si="8"/>
        <v>-4.2506291002994542E-3</v>
      </c>
      <c r="D82" s="5">
        <f t="shared" si="9"/>
        <v>-8.5012582005989084E-3</v>
      </c>
    </row>
    <row r="83" spans="1:4">
      <c r="A83" s="10">
        <f t="shared" si="10"/>
        <v>81</v>
      </c>
      <c r="B83" s="5">
        <f t="shared" si="7"/>
        <v>1.2723450247038663</v>
      </c>
      <c r="C83" s="5">
        <f t="shared" si="8"/>
        <v>-3.2674334844038483E-3</v>
      </c>
      <c r="D83" s="5">
        <f t="shared" si="9"/>
        <v>-1.3069733937615393E-2</v>
      </c>
    </row>
    <row r="84" spans="1:4">
      <c r="A84" s="10">
        <f t="shared" si="10"/>
        <v>82</v>
      </c>
      <c r="B84" s="5">
        <f t="shared" si="7"/>
        <v>1.2880529879718152</v>
      </c>
      <c r="C84" s="5">
        <f t="shared" si="8"/>
        <v>-2.47522179161064E-3</v>
      </c>
      <c r="D84" s="5">
        <f t="shared" si="9"/>
        <v>-4.95044358322128E-3</v>
      </c>
    </row>
    <row r="85" spans="1:4">
      <c r="A85" s="10">
        <f t="shared" si="10"/>
        <v>83</v>
      </c>
      <c r="B85" s="5">
        <f t="shared" si="7"/>
        <v>1.3037609512397643</v>
      </c>
      <c r="C85" s="5">
        <f t="shared" si="8"/>
        <v>-1.8452160992271185E-3</v>
      </c>
      <c r="D85" s="5">
        <f t="shared" si="9"/>
        <v>-7.380864396908474E-3</v>
      </c>
    </row>
    <row r="86" spans="1:4">
      <c r="A86" s="10">
        <f t="shared" si="10"/>
        <v>84</v>
      </c>
      <c r="B86" s="5">
        <f t="shared" si="7"/>
        <v>1.3194689145077132</v>
      </c>
      <c r="C86" s="5">
        <f t="shared" si="8"/>
        <v>-1.3512959617739784E-3</v>
      </c>
      <c r="D86" s="5">
        <f t="shared" si="9"/>
        <v>-2.7025919235479567E-3</v>
      </c>
    </row>
    <row r="87" spans="1:4">
      <c r="A87" s="10">
        <f t="shared" si="10"/>
        <v>85</v>
      </c>
      <c r="B87" s="5">
        <f t="shared" si="7"/>
        <v>1.3351768777756623</v>
      </c>
      <c r="C87" s="5">
        <f t="shared" si="8"/>
        <v>-9.7008175236844925E-4</v>
      </c>
      <c r="D87" s="5">
        <f t="shared" si="9"/>
        <v>-3.880327009473797E-3</v>
      </c>
    </row>
    <row r="88" spans="1:4">
      <c r="A88" s="10">
        <f t="shared" si="10"/>
        <v>86</v>
      </c>
      <c r="B88" s="5">
        <f t="shared" si="7"/>
        <v>1.3508848410436112</v>
      </c>
      <c r="C88" s="5">
        <f t="shared" si="8"/>
        <v>-6.8092905809680096E-4</v>
      </c>
      <c r="D88" s="5">
        <f t="shared" si="9"/>
        <v>-1.3618581161936019E-3</v>
      </c>
    </row>
    <row r="89" spans="1:4">
      <c r="A89" s="10">
        <f t="shared" si="10"/>
        <v>87</v>
      </c>
      <c r="B89" s="5">
        <f t="shared" si="7"/>
        <v>1.36659280431156</v>
      </c>
      <c r="C89" s="5">
        <f t="shared" si="8"/>
        <v>-4.6585312410323042E-4</v>
      </c>
      <c r="D89" s="5">
        <f t="shared" si="9"/>
        <v>-1.8634124964129217E-3</v>
      </c>
    </row>
    <row r="90" spans="1:4">
      <c r="A90" s="10">
        <f t="shared" si="10"/>
        <v>88</v>
      </c>
      <c r="B90" s="5">
        <f t="shared" si="7"/>
        <v>1.3823007675795091</v>
      </c>
      <c r="C90" s="5">
        <f t="shared" si="8"/>
        <v>-3.0940041910512201E-4</v>
      </c>
      <c r="D90" s="5">
        <f t="shared" si="9"/>
        <v>-6.1880083821024402E-4</v>
      </c>
    </row>
    <row r="91" spans="1:4">
      <c r="A91" s="10">
        <f t="shared" si="10"/>
        <v>89</v>
      </c>
      <c r="B91" s="5">
        <f t="shared" si="7"/>
        <v>1.398008730847458</v>
      </c>
      <c r="C91" s="5">
        <f t="shared" si="8"/>
        <v>-1.9848222885460707E-4</v>
      </c>
      <c r="D91" s="5">
        <f t="shared" si="9"/>
        <v>-7.9392891541842829E-4</v>
      </c>
    </row>
    <row r="92" spans="1:4">
      <c r="A92" s="10">
        <f t="shared" si="10"/>
        <v>90</v>
      </c>
      <c r="B92" s="5">
        <f t="shared" si="7"/>
        <v>1.4137166941154071</v>
      </c>
      <c r="C92" s="5">
        <f t="shared" si="8"/>
        <v>-1.2218293722797747E-4</v>
      </c>
      <c r="D92" s="5">
        <f t="shared" si="9"/>
        <v>-2.4436587445595494E-4</v>
      </c>
    </row>
    <row r="93" spans="1:4">
      <c r="A93" s="10">
        <f t="shared" si="10"/>
        <v>91</v>
      </c>
      <c r="B93" s="5">
        <f t="shared" si="7"/>
        <v>1.429424657383356</v>
      </c>
      <c r="C93" s="5">
        <f t="shared" si="8"/>
        <v>-7.1553448215713863E-5</v>
      </c>
      <c r="D93" s="5">
        <f t="shared" si="9"/>
        <v>-2.8621379286285545E-4</v>
      </c>
    </row>
    <row r="94" spans="1:4">
      <c r="A94" s="10">
        <f t="shared" si="10"/>
        <v>92</v>
      </c>
      <c r="B94" s="5">
        <f t="shared" si="7"/>
        <v>1.4451326206513049</v>
      </c>
      <c r="C94" s="5">
        <f t="shared" si="8"/>
        <v>-3.9398119920849541E-5</v>
      </c>
      <c r="D94" s="5">
        <f t="shared" si="9"/>
        <v>-7.8796239841699082E-5</v>
      </c>
    </row>
    <row r="95" spans="1:4">
      <c r="A95" s="10">
        <f t="shared" si="10"/>
        <v>93</v>
      </c>
      <c r="B95" s="5">
        <f t="shared" si="7"/>
        <v>1.460840583919254</v>
      </c>
      <c r="C95" s="5">
        <f t="shared" si="8"/>
        <v>-2.0061676261416759E-5</v>
      </c>
      <c r="D95" s="5">
        <f t="shared" si="9"/>
        <v>-8.0246705045667035E-5</v>
      </c>
    </row>
    <row r="96" spans="1:4">
      <c r="A96" s="10">
        <f t="shared" si="10"/>
        <v>94</v>
      </c>
      <c r="B96" s="5">
        <f t="shared" si="7"/>
        <v>1.4765485471872029</v>
      </c>
      <c r="C96" s="5">
        <f t="shared" si="8"/>
        <v>-9.2208606423110121E-6</v>
      </c>
      <c r="D96" s="5">
        <f t="shared" si="9"/>
        <v>-1.8441721284622024E-5</v>
      </c>
    </row>
    <row r="97" spans="1:4">
      <c r="A97" s="10">
        <f t="shared" si="10"/>
        <v>95</v>
      </c>
      <c r="B97" s="5">
        <f t="shared" si="7"/>
        <v>1.492256510455152</v>
      </c>
      <c r="C97" s="5">
        <f t="shared" si="8"/>
        <v>-3.6841059741307123E-6</v>
      </c>
      <c r="D97" s="5">
        <f t="shared" si="9"/>
        <v>-1.4736423896522849E-5</v>
      </c>
    </row>
    <row r="98" spans="1:4">
      <c r="A98" s="10">
        <f t="shared" si="10"/>
        <v>96</v>
      </c>
      <c r="B98" s="5">
        <f t="shared" si="7"/>
        <v>1.5079644737231008</v>
      </c>
      <c r="C98" s="5">
        <f t="shared" si="8"/>
        <v>-1.2012098745808557E-6</v>
      </c>
      <c r="D98" s="5">
        <f t="shared" si="9"/>
        <v>-2.4024197491617113E-6</v>
      </c>
    </row>
    <row r="99" spans="1:4">
      <c r="A99" s="10">
        <f t="shared" si="10"/>
        <v>97</v>
      </c>
      <c r="B99" s="5">
        <f t="shared" si="7"/>
        <v>1.5236724369910497</v>
      </c>
      <c r="C99" s="5">
        <f t="shared" si="8"/>
        <v>-2.8390479802884336E-7</v>
      </c>
      <c r="D99" s="5">
        <f t="shared" si="9"/>
        <v>-1.1356191921153734E-6</v>
      </c>
    </row>
    <row r="100" spans="1:4">
      <c r="A100" s="10">
        <f t="shared" si="10"/>
        <v>98</v>
      </c>
      <c r="B100" s="5">
        <f t="shared" si="7"/>
        <v>1.5393804002589988</v>
      </c>
      <c r="C100" s="5">
        <f t="shared" si="8"/>
        <v>-3.727477048117678E-8</v>
      </c>
      <c r="D100" s="5">
        <f t="shared" si="9"/>
        <v>-7.454954096235356E-8</v>
      </c>
    </row>
    <row r="101" spans="1:4">
      <c r="A101" s="10">
        <f t="shared" si="10"/>
        <v>99</v>
      </c>
      <c r="B101" s="5">
        <f t="shared" si="7"/>
        <v>1.5550883635269477</v>
      </c>
      <c r="C101" s="5">
        <f t="shared" si="8"/>
        <v>-1.1626652637759362E-9</v>
      </c>
      <c r="D101" s="5">
        <f t="shared" si="9"/>
        <v>-4.650661055103745E-9</v>
      </c>
    </row>
    <row r="102" spans="1:4">
      <c r="A102" s="10">
        <f t="shared" si="10"/>
        <v>100</v>
      </c>
      <c r="B102" s="5">
        <f t="shared" si="7"/>
        <v>1.5707963267948968</v>
      </c>
      <c r="C102" s="5">
        <f t="shared" si="8"/>
        <v>1.3056699198873139E-79</v>
      </c>
      <c r="D102" s="5">
        <f t="shared" si="9"/>
        <v>1.3056699198873139E-79</v>
      </c>
    </row>
  </sheetData>
  <mergeCells count="1">
    <mergeCell ref="E6:F6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Abschn_4.3</vt:lpstr>
      <vt:lpstr>h</vt:lpstr>
      <vt:lpstr>og</vt:lpstr>
      <vt:lpstr>ug</vt:lpstr>
      <vt:lpstr>x</vt:lpstr>
      <vt:lpstr>y</vt:lpstr>
      <vt:lpstr>zn</vt:lpstr>
      <vt:lpstr>zwei_n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Paech</dc:creator>
  <cp:lastModifiedBy>Dr. Paech</cp:lastModifiedBy>
  <dcterms:created xsi:type="dcterms:W3CDTF">2011-05-08T20:12:22Z</dcterms:created>
  <dcterms:modified xsi:type="dcterms:W3CDTF">2013-04-22T17:14:46Z</dcterms:modified>
</cp:coreProperties>
</file>