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1865" windowHeight="9420" firstSheet="1" activeTab="2"/>
  </bookViews>
  <sheets>
    <sheet name="Makro1" sheetId="1" r:id="rId1"/>
    <sheet name="Planet" sheetId="2" r:id="rId2"/>
    <sheet name="Erde" sheetId="3" r:id="rId3"/>
  </sheets>
  <externalReferences>
    <externalReference r:id="rId4"/>
  </externalReferences>
  <definedNames>
    <definedName name="dt">Planet!$J$2</definedName>
    <definedName name="GM">Planet!$J$4</definedName>
    <definedName name="m">Planet!$J$3</definedName>
  </definedNames>
  <calcPr calcId="125725"/>
</workbook>
</file>

<file path=xl/calcChain.xml><?xml version="1.0" encoding="utf-8"?>
<calcChain xmlns="http://schemas.openxmlformats.org/spreadsheetml/2006/main">
  <c r="E3" i="3"/>
  <c r="F4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G2"/>
  <c r="D2"/>
  <c r="B3" s="1"/>
  <c r="C4" s="1"/>
  <c r="H3" i="2"/>
  <c r="H5"/>
  <c r="H7"/>
  <c r="H9"/>
  <c r="H11"/>
  <c r="H13"/>
  <c r="H15"/>
  <c r="H17"/>
  <c r="H19"/>
  <c r="H21"/>
  <c r="H23"/>
  <c r="H25"/>
  <c r="H27"/>
  <c r="H29"/>
  <c r="H31"/>
  <c r="H33"/>
  <c r="H35"/>
  <c r="H37"/>
  <c r="H39"/>
  <c r="H41"/>
  <c r="H43"/>
  <c r="H45"/>
  <c r="H47"/>
  <c r="H49"/>
  <c r="H51"/>
  <c r="H53"/>
  <c r="H55"/>
  <c r="H57"/>
  <c r="H59"/>
  <c r="H61"/>
  <c r="H63"/>
  <c r="H65"/>
  <c r="H67"/>
  <c r="H69"/>
  <c r="H71"/>
  <c r="H73"/>
  <c r="H75"/>
  <c r="H77"/>
  <c r="H79"/>
  <c r="H81"/>
  <c r="H83"/>
  <c r="H85"/>
  <c r="H87"/>
  <c r="H89"/>
  <c r="H91"/>
  <c r="H93"/>
  <c r="H95"/>
  <c r="H97"/>
  <c r="H99"/>
  <c r="H101"/>
  <c r="H103"/>
  <c r="H105"/>
  <c r="H107"/>
  <c r="H109"/>
  <c r="H111"/>
  <c r="H113"/>
  <c r="H115"/>
  <c r="H117"/>
  <c r="H119"/>
  <c r="H121"/>
  <c r="H123"/>
  <c r="H125"/>
  <c r="H127"/>
  <c r="H129"/>
  <c r="H131"/>
  <c r="H133"/>
  <c r="H135"/>
  <c r="H137"/>
  <c r="H139"/>
  <c r="H141"/>
  <c r="H143"/>
  <c r="H145"/>
  <c r="H147"/>
  <c r="H149"/>
  <c r="H151"/>
  <c r="H153"/>
  <c r="H155"/>
  <c r="H157"/>
  <c r="H159"/>
  <c r="H161"/>
  <c r="H163"/>
  <c r="H165"/>
  <c r="H167"/>
  <c r="H169"/>
  <c r="H171"/>
  <c r="H173"/>
  <c r="H175"/>
  <c r="H177"/>
  <c r="H179"/>
  <c r="H181"/>
  <c r="H183"/>
  <c r="H185"/>
  <c r="H187"/>
  <c r="H189"/>
  <c r="H191"/>
  <c r="H193"/>
  <c r="H195"/>
  <c r="H197"/>
  <c r="H199"/>
  <c r="H201"/>
  <c r="H203"/>
  <c r="H205"/>
  <c r="H207"/>
  <c r="H209"/>
  <c r="H211"/>
  <c r="H213"/>
  <c r="H215"/>
  <c r="H217"/>
  <c r="H219"/>
  <c r="H221"/>
  <c r="H223"/>
  <c r="H225"/>
  <c r="H227"/>
  <c r="H229"/>
  <c r="H231"/>
  <c r="H233"/>
  <c r="H235"/>
  <c r="H237"/>
  <c r="H239"/>
  <c r="H241"/>
  <c r="D2"/>
  <c r="B3" s="1"/>
  <c r="C4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G2"/>
  <c r="E3" s="1"/>
  <c r="H4" i="3" l="1"/>
  <c r="F3"/>
  <c r="G4"/>
  <c r="D4"/>
  <c r="D3" s="1"/>
  <c r="C3"/>
  <c r="G3"/>
  <c r="E5"/>
  <c r="B5"/>
  <c r="C6" s="1"/>
  <c r="C3" i="2"/>
  <c r="B4" i="3" l="1"/>
  <c r="C5"/>
  <c r="E4"/>
  <c r="F6"/>
  <c r="D6" s="1"/>
  <c r="F4" i="2"/>
  <c r="B7" i="3" l="1"/>
  <c r="D5"/>
  <c r="G6"/>
  <c r="H6"/>
  <c r="F5"/>
  <c r="H5" s="1"/>
  <c r="H4" i="2"/>
  <c r="G4"/>
  <c r="F3"/>
  <c r="D4"/>
  <c r="C8" i="3" l="1"/>
  <c r="B6"/>
  <c r="E7"/>
  <c r="G5"/>
  <c r="D3" i="2"/>
  <c r="B5"/>
  <c r="G3"/>
  <c r="E5"/>
  <c r="C7" i="3" l="1"/>
  <c r="E6"/>
  <c r="F8"/>
  <c r="D8" s="1"/>
  <c r="E4" i="2"/>
  <c r="F6"/>
  <c r="B4"/>
  <c r="C6"/>
  <c r="D7" i="3" l="1"/>
  <c r="B9"/>
  <c r="G8"/>
  <c r="H8"/>
  <c r="F7"/>
  <c r="H7" s="1"/>
  <c r="H6" i="2"/>
  <c r="D6"/>
  <c r="C5"/>
  <c r="G6"/>
  <c r="F5"/>
  <c r="G7" i="3" l="1"/>
  <c r="E9"/>
  <c r="B8"/>
  <c r="C10"/>
  <c r="G5" i="2"/>
  <c r="E7"/>
  <c r="D5"/>
  <c r="B7"/>
  <c r="C9" i="3" l="1"/>
  <c r="E8"/>
  <c r="F10"/>
  <c r="D10" s="1"/>
  <c r="B6" i="2"/>
  <c r="C8"/>
  <c r="E6"/>
  <c r="F8"/>
  <c r="D9" i="3" l="1"/>
  <c r="B11"/>
  <c r="G10"/>
  <c r="H10"/>
  <c r="F9"/>
  <c r="H9" s="1"/>
  <c r="H8" i="2"/>
  <c r="G8"/>
  <c r="F7"/>
  <c r="D8"/>
  <c r="C7"/>
  <c r="G9" i="3" l="1"/>
  <c r="E11"/>
  <c r="B10"/>
  <c r="C12"/>
  <c r="D7" i="2"/>
  <c r="B9"/>
  <c r="G7"/>
  <c r="E9"/>
  <c r="C11" i="3" l="1"/>
  <c r="E10"/>
  <c r="F12"/>
  <c r="E8" i="2"/>
  <c r="F10"/>
  <c r="B8"/>
  <c r="C10"/>
  <c r="G12" i="3" l="1"/>
  <c r="H12"/>
  <c r="F11"/>
  <c r="H11" s="1"/>
  <c r="D12"/>
  <c r="H10" i="2"/>
  <c r="D10"/>
  <c r="C9"/>
  <c r="G10"/>
  <c r="F9"/>
  <c r="D11" i="3" l="1"/>
  <c r="B13"/>
  <c r="G11"/>
  <c r="E13"/>
  <c r="D9" i="2"/>
  <c r="B11"/>
  <c r="G9"/>
  <c r="E11"/>
  <c r="E12" i="3" l="1"/>
  <c r="F14"/>
  <c r="B12"/>
  <c r="C14"/>
  <c r="E10" i="2"/>
  <c r="F12"/>
  <c r="B10"/>
  <c r="C12"/>
  <c r="D14" i="3" l="1"/>
  <c r="C13"/>
  <c r="G14"/>
  <c r="H14"/>
  <c r="F13"/>
  <c r="H12" i="2"/>
  <c r="D12"/>
  <c r="C11"/>
  <c r="G12"/>
  <c r="F11"/>
  <c r="D13" i="3" l="1"/>
  <c r="B15"/>
  <c r="H13"/>
  <c r="G13"/>
  <c r="E15"/>
  <c r="D11" i="2"/>
  <c r="B13"/>
  <c r="G11"/>
  <c r="E13"/>
  <c r="B14" i="3" l="1"/>
  <c r="C16"/>
  <c r="E14"/>
  <c r="F16"/>
  <c r="E12" i="2"/>
  <c r="F14"/>
  <c r="B12"/>
  <c r="C14"/>
  <c r="G16" i="3" l="1"/>
  <c r="F15"/>
  <c r="H16"/>
  <c r="D16"/>
  <c r="C15"/>
  <c r="H14" i="2"/>
  <c r="D14"/>
  <c r="C13"/>
  <c r="G14"/>
  <c r="F13"/>
  <c r="D15" i="3" l="1"/>
  <c r="B17"/>
  <c r="G15"/>
  <c r="E17"/>
  <c r="H15"/>
  <c r="D13" i="2"/>
  <c r="B15"/>
  <c r="G13"/>
  <c r="E15"/>
  <c r="E16" i="3" l="1"/>
  <c r="F18"/>
  <c r="B16"/>
  <c r="C18"/>
  <c r="E14" i="2"/>
  <c r="F16"/>
  <c r="B14"/>
  <c r="C16"/>
  <c r="D18" i="3" l="1"/>
  <c r="C17"/>
  <c r="G18"/>
  <c r="F17"/>
  <c r="H18"/>
  <c r="H16" i="2"/>
  <c r="D16"/>
  <c r="C15"/>
  <c r="G16"/>
  <c r="F15"/>
  <c r="H17" i="3" l="1"/>
  <c r="D17"/>
  <c r="B19"/>
  <c r="G17"/>
  <c r="E19"/>
  <c r="G15" i="2"/>
  <c r="E17"/>
  <c r="D15"/>
  <c r="B17"/>
  <c r="E18" i="3" l="1"/>
  <c r="F20"/>
  <c r="B18"/>
  <c r="C20"/>
  <c r="B16" i="2"/>
  <c r="C18"/>
  <c r="E16"/>
  <c r="F18"/>
  <c r="D20" i="3" l="1"/>
  <c r="C19"/>
  <c r="G20"/>
  <c r="F19"/>
  <c r="H20"/>
  <c r="H18" i="2"/>
  <c r="G18"/>
  <c r="F17"/>
  <c r="D18"/>
  <c r="C17"/>
  <c r="H19" i="3" l="1"/>
  <c r="D19"/>
  <c r="B21"/>
  <c r="G19"/>
  <c r="E21"/>
  <c r="D17" i="2"/>
  <c r="B19"/>
  <c r="G17"/>
  <c r="E19"/>
  <c r="E20" i="3" l="1"/>
  <c r="F22"/>
  <c r="B20"/>
  <c r="C22"/>
  <c r="E18" i="2"/>
  <c r="F20"/>
  <c r="B18"/>
  <c r="C20"/>
  <c r="D22" i="3" l="1"/>
  <c r="C21"/>
  <c r="G22"/>
  <c r="F21"/>
  <c r="H21" s="1"/>
  <c r="H22"/>
  <c r="H20" i="2"/>
  <c r="D20"/>
  <c r="C19"/>
  <c r="G20"/>
  <c r="F19"/>
  <c r="D21" i="3" l="1"/>
  <c r="B23"/>
  <c r="G21"/>
  <c r="E23"/>
  <c r="D19" i="2"/>
  <c r="B21"/>
  <c r="G19"/>
  <c r="E21"/>
  <c r="E22" i="3" l="1"/>
  <c r="F24"/>
  <c r="B22"/>
  <c r="C24"/>
  <c r="E20" i="2"/>
  <c r="F22"/>
  <c r="B20"/>
  <c r="C22"/>
  <c r="D24" i="3" l="1"/>
  <c r="C23"/>
  <c r="G24"/>
  <c r="F23"/>
  <c r="H24"/>
  <c r="H22" i="2"/>
  <c r="D22"/>
  <c r="C21"/>
  <c r="G22"/>
  <c r="F21"/>
  <c r="H23" i="3" l="1"/>
  <c r="D23"/>
  <c r="B25"/>
  <c r="G23"/>
  <c r="E25"/>
  <c r="D21" i="2"/>
  <c r="B23"/>
  <c r="G21"/>
  <c r="E23"/>
  <c r="E24" i="3" l="1"/>
  <c r="F26"/>
  <c r="B24"/>
  <c r="C26"/>
  <c r="E22" i="2"/>
  <c r="F24"/>
  <c r="B22"/>
  <c r="C24"/>
  <c r="D26" i="3" l="1"/>
  <c r="C25"/>
  <c r="G26"/>
  <c r="F25"/>
  <c r="H26"/>
  <c r="H24" i="2"/>
  <c r="D24"/>
  <c r="C23"/>
  <c r="G24"/>
  <c r="F23"/>
  <c r="H25" i="3" l="1"/>
  <c r="D25"/>
  <c r="B27"/>
  <c r="G25"/>
  <c r="E27"/>
  <c r="G23" i="2"/>
  <c r="E25"/>
  <c r="D23"/>
  <c r="B25"/>
  <c r="E26" i="3" l="1"/>
  <c r="F28"/>
  <c r="B26"/>
  <c r="C28"/>
  <c r="B24" i="2"/>
  <c r="C26"/>
  <c r="E24"/>
  <c r="F26"/>
  <c r="D28" i="3" l="1"/>
  <c r="C27"/>
  <c r="G28"/>
  <c r="F27"/>
  <c r="H28"/>
  <c r="H26" i="2"/>
  <c r="G26"/>
  <c r="F25"/>
  <c r="D26"/>
  <c r="C25"/>
  <c r="H27" i="3" l="1"/>
  <c r="D27"/>
  <c r="B29"/>
  <c r="G27"/>
  <c r="E29"/>
  <c r="D25" i="2"/>
  <c r="B27"/>
  <c r="G25"/>
  <c r="E27"/>
  <c r="E28" i="3" l="1"/>
  <c r="F30"/>
  <c r="B28"/>
  <c r="C30"/>
  <c r="E26" i="2"/>
  <c r="F28"/>
  <c r="B26"/>
  <c r="C28"/>
  <c r="D30" i="3" l="1"/>
  <c r="C29"/>
  <c r="G30"/>
  <c r="F29"/>
  <c r="H30"/>
  <c r="H28" i="2"/>
  <c r="D28"/>
  <c r="C27"/>
  <c r="G28"/>
  <c r="F27"/>
  <c r="H29" i="3" l="1"/>
  <c r="D29"/>
  <c r="B31"/>
  <c r="G29"/>
  <c r="E31"/>
  <c r="D27" i="2"/>
  <c r="B29"/>
  <c r="G27"/>
  <c r="E29"/>
  <c r="E30" i="3" l="1"/>
  <c r="F32"/>
  <c r="B30"/>
  <c r="C32"/>
  <c r="E28" i="2"/>
  <c r="F30"/>
  <c r="B28"/>
  <c r="C30"/>
  <c r="D32" i="3" l="1"/>
  <c r="C31"/>
  <c r="G32"/>
  <c r="F31"/>
  <c r="H31" s="1"/>
  <c r="H32"/>
  <c r="H30" i="2"/>
  <c r="D30"/>
  <c r="C29"/>
  <c r="G30"/>
  <c r="F29"/>
  <c r="D31" i="3" l="1"/>
  <c r="B33"/>
  <c r="G31"/>
  <c r="E33"/>
  <c r="G29" i="2"/>
  <c r="E31"/>
  <c r="D29"/>
  <c r="B31"/>
  <c r="B32" i="3" l="1"/>
  <c r="C34"/>
  <c r="E32"/>
  <c r="F34"/>
  <c r="B30" i="2"/>
  <c r="C32"/>
  <c r="E30"/>
  <c r="F32"/>
  <c r="G34" i="3" l="1"/>
  <c r="F33"/>
  <c r="H34"/>
  <c r="D34"/>
  <c r="C33"/>
  <c r="H32" i="2"/>
  <c r="G32"/>
  <c r="F31"/>
  <c r="D32"/>
  <c r="C31"/>
  <c r="D33" i="3" l="1"/>
  <c r="B35"/>
  <c r="G33"/>
  <c r="E35"/>
  <c r="H33"/>
  <c r="G31" i="2"/>
  <c r="E33"/>
  <c r="D31"/>
  <c r="B33"/>
  <c r="E34" i="3" l="1"/>
  <c r="F36"/>
  <c r="B34"/>
  <c r="C36"/>
  <c r="B32" i="2"/>
  <c r="C34"/>
  <c r="E32"/>
  <c r="F34"/>
  <c r="D36" i="3" l="1"/>
  <c r="C35"/>
  <c r="G36"/>
  <c r="H36"/>
  <c r="F35"/>
  <c r="H34" i="2"/>
  <c r="G34"/>
  <c r="F33"/>
  <c r="D34"/>
  <c r="C33"/>
  <c r="D35" i="3" l="1"/>
  <c r="B37"/>
  <c r="H35"/>
  <c r="G35"/>
  <c r="E37"/>
  <c r="D33" i="2"/>
  <c r="B35"/>
  <c r="G33"/>
  <c r="E35"/>
  <c r="E36" i="3" l="1"/>
  <c r="F38"/>
  <c r="B36"/>
  <c r="C38"/>
  <c r="E34" i="2"/>
  <c r="F36"/>
  <c r="B34"/>
  <c r="C36"/>
  <c r="D38" i="3" l="1"/>
  <c r="C37"/>
  <c r="G38"/>
  <c r="H38"/>
  <c r="F37"/>
  <c r="H36" i="2"/>
  <c r="D36"/>
  <c r="C35"/>
  <c r="G36"/>
  <c r="F35"/>
  <c r="D37" i="3" l="1"/>
  <c r="B39"/>
  <c r="H37"/>
  <c r="G37"/>
  <c r="E39"/>
  <c r="G35" i="2"/>
  <c r="E37"/>
  <c r="D35"/>
  <c r="B37"/>
  <c r="E38" i="3" l="1"/>
  <c r="F40"/>
  <c r="B38"/>
  <c r="C40"/>
  <c r="B36" i="2"/>
  <c r="C38"/>
  <c r="E36"/>
  <c r="F38"/>
  <c r="D40" i="3" l="1"/>
  <c r="C39"/>
  <c r="G40"/>
  <c r="H40"/>
  <c r="F39"/>
  <c r="H38" i="2"/>
  <c r="D38"/>
  <c r="C37"/>
  <c r="G38"/>
  <c r="F37"/>
  <c r="D39" i="3" l="1"/>
  <c r="B41"/>
  <c r="H39"/>
  <c r="G39"/>
  <c r="E41"/>
  <c r="G37" i="2"/>
  <c r="E39"/>
  <c r="D37"/>
  <c r="B39"/>
  <c r="E40" i="3" l="1"/>
  <c r="F42"/>
  <c r="B40"/>
  <c r="C42"/>
  <c r="B38" i="2"/>
  <c r="C40"/>
  <c r="E38"/>
  <c r="F40"/>
  <c r="D42" i="3" l="1"/>
  <c r="C41"/>
  <c r="G42"/>
  <c r="H42"/>
  <c r="F41"/>
  <c r="H40" i="2"/>
  <c r="D40"/>
  <c r="C39"/>
  <c r="G40"/>
  <c r="F39"/>
  <c r="D41" i="3" l="1"/>
  <c r="B43"/>
  <c r="H41"/>
  <c r="G41"/>
  <c r="E43"/>
  <c r="D39" i="2"/>
  <c r="B41"/>
  <c r="G39"/>
  <c r="E41"/>
  <c r="E42" i="3" l="1"/>
  <c r="F44"/>
  <c r="B42"/>
  <c r="C44"/>
  <c r="E40" i="2"/>
  <c r="F42"/>
  <c r="B40"/>
  <c r="C42"/>
  <c r="D44" i="3" l="1"/>
  <c r="C43"/>
  <c r="G44"/>
  <c r="H44"/>
  <c r="F43"/>
  <c r="H42" i="2"/>
  <c r="D42"/>
  <c r="C41"/>
  <c r="G42"/>
  <c r="F41"/>
  <c r="D43" i="3" l="1"/>
  <c r="B45"/>
  <c r="H43"/>
  <c r="G43"/>
  <c r="E45"/>
  <c r="D41" i="2"/>
  <c r="B43"/>
  <c r="G41"/>
  <c r="E43"/>
  <c r="B44" i="3" l="1"/>
  <c r="C46"/>
  <c r="E44"/>
  <c r="F46"/>
  <c r="E42" i="2"/>
  <c r="F44"/>
  <c r="B42"/>
  <c r="C44"/>
  <c r="G46" i="3" l="1"/>
  <c r="F45"/>
  <c r="H46"/>
  <c r="D46"/>
  <c r="C45"/>
  <c r="H44" i="2"/>
  <c r="D44"/>
  <c r="C43"/>
  <c r="G44"/>
  <c r="F43"/>
  <c r="D45" i="3" l="1"/>
  <c r="B47"/>
  <c r="G45"/>
  <c r="E47"/>
  <c r="H45"/>
  <c r="G43" i="2"/>
  <c r="E45"/>
  <c r="D43"/>
  <c r="B45"/>
  <c r="E46" i="3" l="1"/>
  <c r="F48"/>
  <c r="B46"/>
  <c r="C48"/>
  <c r="B44" i="2"/>
  <c r="C46"/>
  <c r="E44"/>
  <c r="F46"/>
  <c r="D48" i="3" l="1"/>
  <c r="C47"/>
  <c r="G48"/>
  <c r="F47"/>
  <c r="H48"/>
  <c r="H46" i="2"/>
  <c r="G46"/>
  <c r="F45"/>
  <c r="D46"/>
  <c r="C45"/>
  <c r="H47" i="3" l="1"/>
  <c r="D47"/>
  <c r="B49"/>
  <c r="G47"/>
  <c r="E49"/>
  <c r="G45" i="2"/>
  <c r="E47"/>
  <c r="D45"/>
  <c r="B47"/>
  <c r="E48" i="3" l="1"/>
  <c r="F50"/>
  <c r="B48"/>
  <c r="C50"/>
  <c r="B46" i="2"/>
  <c r="C48"/>
  <c r="E46"/>
  <c r="F48"/>
  <c r="D50" i="3" l="1"/>
  <c r="C49"/>
  <c r="G50"/>
  <c r="H50"/>
  <c r="F49"/>
  <c r="H48" i="2"/>
  <c r="D48"/>
  <c r="C47"/>
  <c r="G48"/>
  <c r="F47"/>
  <c r="D49" i="3" l="1"/>
  <c r="B51"/>
  <c r="H49"/>
  <c r="G49"/>
  <c r="E51"/>
  <c r="D47" i="2"/>
  <c r="B49"/>
  <c r="G47"/>
  <c r="E49"/>
  <c r="B50" i="3" l="1"/>
  <c r="C52"/>
  <c r="E50"/>
  <c r="F52"/>
  <c r="E48" i="2"/>
  <c r="F50"/>
  <c r="B48"/>
  <c r="C50"/>
  <c r="G52" i="3" l="1"/>
  <c r="H52"/>
  <c r="F51"/>
  <c r="D52"/>
  <c r="C51"/>
  <c r="H50" i="2"/>
  <c r="D50"/>
  <c r="C49"/>
  <c r="G50"/>
  <c r="F49"/>
  <c r="H51" i="3" l="1"/>
  <c r="G51"/>
  <c r="E53"/>
  <c r="D51"/>
  <c r="B53"/>
  <c r="D49" i="2"/>
  <c r="B51"/>
  <c r="G49"/>
  <c r="E51"/>
  <c r="E52" i="3" l="1"/>
  <c r="F54"/>
  <c r="B52"/>
  <c r="C54"/>
  <c r="B50" i="2"/>
  <c r="C52"/>
  <c r="E50"/>
  <c r="F52"/>
  <c r="D54" i="3" l="1"/>
  <c r="C53"/>
  <c r="G54"/>
  <c r="F53"/>
  <c r="H53" s="1"/>
  <c r="H54"/>
  <c r="H52" i="2"/>
  <c r="D52"/>
  <c r="C51"/>
  <c r="G52"/>
  <c r="F51"/>
  <c r="D53" i="3" l="1"/>
  <c r="B55"/>
  <c r="G53"/>
  <c r="E55"/>
  <c r="D51" i="2"/>
  <c r="B53"/>
  <c r="G51"/>
  <c r="E53"/>
  <c r="B54" i="3" l="1"/>
  <c r="C56"/>
  <c r="E54"/>
  <c r="F56"/>
  <c r="B52" i="2"/>
  <c r="C54"/>
  <c r="E52"/>
  <c r="F54"/>
  <c r="G56" i="3" l="1"/>
  <c r="H56"/>
  <c r="F55"/>
  <c r="D56"/>
  <c r="C55"/>
  <c r="H54" i="2"/>
  <c r="G54"/>
  <c r="F53"/>
  <c r="D54"/>
  <c r="C53"/>
  <c r="H55" i="3" l="1"/>
  <c r="D55"/>
  <c r="B57"/>
  <c r="G55"/>
  <c r="E57"/>
  <c r="G53" i="2"/>
  <c r="E55"/>
  <c r="D53"/>
  <c r="B55"/>
  <c r="B56" i="3" l="1"/>
  <c r="C58"/>
  <c r="E56"/>
  <c r="F58"/>
  <c r="B54" i="2"/>
  <c r="C56"/>
  <c r="E54"/>
  <c r="F56"/>
  <c r="G58" i="3" l="1"/>
  <c r="F57"/>
  <c r="H58"/>
  <c r="D58"/>
  <c r="C57"/>
  <c r="H56" i="2"/>
  <c r="G56"/>
  <c r="F55"/>
  <c r="D56"/>
  <c r="C55"/>
  <c r="D57" i="3" l="1"/>
  <c r="B59"/>
  <c r="G57"/>
  <c r="E59"/>
  <c r="H57"/>
  <c r="G55" i="2"/>
  <c r="E57"/>
  <c r="D55"/>
  <c r="B57"/>
  <c r="E58" i="3" l="1"/>
  <c r="F60"/>
  <c r="B58"/>
  <c r="C60"/>
  <c r="B56" i="2"/>
  <c r="C58"/>
  <c r="E56"/>
  <c r="F58"/>
  <c r="D60" i="3" l="1"/>
  <c r="C59"/>
  <c r="G60"/>
  <c r="F59"/>
  <c r="H60"/>
  <c r="H58" i="2"/>
  <c r="G58"/>
  <c r="F57"/>
  <c r="D58"/>
  <c r="C57"/>
  <c r="H59" i="3" l="1"/>
  <c r="D59"/>
  <c r="B61"/>
  <c r="G59"/>
  <c r="E61"/>
  <c r="G57" i="2"/>
  <c r="E59"/>
  <c r="D57"/>
  <c r="B59"/>
  <c r="B60" i="3" l="1"/>
  <c r="C62"/>
  <c r="E60"/>
  <c r="F62"/>
  <c r="B58" i="2"/>
  <c r="C60"/>
  <c r="E58"/>
  <c r="F60"/>
  <c r="G62" i="3" l="1"/>
  <c r="H62"/>
  <c r="F61"/>
  <c r="D62"/>
  <c r="C61"/>
  <c r="H60" i="2"/>
  <c r="G60"/>
  <c r="F59"/>
  <c r="D60"/>
  <c r="C59"/>
  <c r="H61" i="3" l="1"/>
  <c r="D61"/>
  <c r="B63"/>
  <c r="G61"/>
  <c r="E63"/>
  <c r="D59" i="2"/>
  <c r="B61"/>
  <c r="G59"/>
  <c r="E61"/>
  <c r="E62" i="3" l="1"/>
  <c r="F64"/>
  <c r="B62"/>
  <c r="C64"/>
  <c r="B60" i="2"/>
  <c r="C62"/>
  <c r="E60"/>
  <c r="F62"/>
  <c r="D64" i="3" l="1"/>
  <c r="C63"/>
  <c r="G64"/>
  <c r="F63"/>
  <c r="H64"/>
  <c r="H62" i="2"/>
  <c r="G62"/>
  <c r="F61"/>
  <c r="D62"/>
  <c r="C61"/>
  <c r="H63" i="3" l="1"/>
  <c r="D63"/>
  <c r="B65"/>
  <c r="G63"/>
  <c r="E65"/>
  <c r="D61" i="2"/>
  <c r="B63"/>
  <c r="G61"/>
  <c r="E63"/>
  <c r="B64" i="3" l="1"/>
  <c r="C66"/>
  <c r="E64"/>
  <c r="F66"/>
  <c r="E62" i="2"/>
  <c r="F64"/>
  <c r="B62"/>
  <c r="C64"/>
  <c r="G66" i="3" l="1"/>
  <c r="H66"/>
  <c r="F65"/>
  <c r="D66"/>
  <c r="C65"/>
  <c r="H64" i="2"/>
  <c r="D64"/>
  <c r="C63"/>
  <c r="G64"/>
  <c r="F63"/>
  <c r="H65" i="3" l="1"/>
  <c r="D65"/>
  <c r="B67"/>
  <c r="G65"/>
  <c r="E67"/>
  <c r="D63" i="2"/>
  <c r="B65"/>
  <c r="G63"/>
  <c r="E65"/>
  <c r="B66" i="3" l="1"/>
  <c r="C68"/>
  <c r="E66"/>
  <c r="F68"/>
  <c r="B64" i="2"/>
  <c r="C66"/>
  <c r="E64"/>
  <c r="F66"/>
  <c r="G68" i="3" l="1"/>
  <c r="F67"/>
  <c r="H68"/>
  <c r="D68"/>
  <c r="C67"/>
  <c r="H66" i="2"/>
  <c r="D66"/>
  <c r="C65"/>
  <c r="G66"/>
  <c r="F65"/>
  <c r="D67" i="3" l="1"/>
  <c r="B69"/>
  <c r="G67"/>
  <c r="E69"/>
  <c r="H67"/>
  <c r="G65" i="2"/>
  <c r="E67"/>
  <c r="D65"/>
  <c r="B67"/>
  <c r="E68" i="3" l="1"/>
  <c r="F70"/>
  <c r="B68"/>
  <c r="C70"/>
  <c r="E66" i="2"/>
  <c r="F68"/>
  <c r="B66"/>
  <c r="C68"/>
  <c r="D70" i="3" l="1"/>
  <c r="C69"/>
  <c r="G70"/>
  <c r="F69"/>
  <c r="H70"/>
  <c r="H68" i="2"/>
  <c r="D68"/>
  <c r="C67"/>
  <c r="G68"/>
  <c r="F67"/>
  <c r="H69" i="3" l="1"/>
  <c r="D69"/>
  <c r="B71"/>
  <c r="G69"/>
  <c r="E71"/>
  <c r="D67" i="2"/>
  <c r="B69"/>
  <c r="G67"/>
  <c r="E69"/>
  <c r="B70" i="3" l="1"/>
  <c r="C72"/>
  <c r="E70"/>
  <c r="F72"/>
  <c r="B68" i="2"/>
  <c r="C70"/>
  <c r="E68"/>
  <c r="F70"/>
  <c r="G72" i="3" l="1"/>
  <c r="H72"/>
  <c r="F71"/>
  <c r="D72"/>
  <c r="C71"/>
  <c r="H70" i="2"/>
  <c r="G70"/>
  <c r="F69"/>
  <c r="D70"/>
  <c r="C69"/>
  <c r="H71" i="3" l="1"/>
  <c r="D71"/>
  <c r="B73"/>
  <c r="G71"/>
  <c r="E73"/>
  <c r="G69" i="2"/>
  <c r="E71"/>
  <c r="D69"/>
  <c r="B71"/>
  <c r="B72" i="3" l="1"/>
  <c r="C74"/>
  <c r="E72"/>
  <c r="F74"/>
  <c r="B70" i="2"/>
  <c r="C72"/>
  <c r="E70"/>
  <c r="F72"/>
  <c r="G74" i="3" l="1"/>
  <c r="F73"/>
  <c r="H74"/>
  <c r="D74"/>
  <c r="C73"/>
  <c r="H72" i="2"/>
  <c r="D72"/>
  <c r="C71"/>
  <c r="G72"/>
  <c r="F71"/>
  <c r="D73" i="3" l="1"/>
  <c r="B75"/>
  <c r="G73"/>
  <c r="E75"/>
  <c r="H73"/>
  <c r="D71" i="2"/>
  <c r="B73"/>
  <c r="G71"/>
  <c r="E73"/>
  <c r="E74" i="3" l="1"/>
  <c r="F76"/>
  <c r="B74"/>
  <c r="C76"/>
  <c r="E72" i="2"/>
  <c r="F74"/>
  <c r="B72"/>
  <c r="C74"/>
  <c r="D76" i="3" l="1"/>
  <c r="C75"/>
  <c r="G76"/>
  <c r="H76"/>
  <c r="F75"/>
  <c r="H74" i="2"/>
  <c r="D74"/>
  <c r="C73"/>
  <c r="G74"/>
  <c r="F73"/>
  <c r="D75" i="3" l="1"/>
  <c r="B77"/>
  <c r="H75"/>
  <c r="G75"/>
  <c r="E77"/>
  <c r="G73" i="2"/>
  <c r="E75"/>
  <c r="D73"/>
  <c r="B75"/>
  <c r="E76" i="3" l="1"/>
  <c r="F78"/>
  <c r="B76"/>
  <c r="C78"/>
  <c r="B74" i="2"/>
  <c r="C76"/>
  <c r="E74"/>
  <c r="F76"/>
  <c r="D78" i="3" l="1"/>
  <c r="C77"/>
  <c r="G78"/>
  <c r="H78"/>
  <c r="F77"/>
  <c r="H76" i="2"/>
  <c r="G76"/>
  <c r="F75"/>
  <c r="D76"/>
  <c r="C75"/>
  <c r="D77" i="3" l="1"/>
  <c r="B79"/>
  <c r="H77"/>
  <c r="G77"/>
  <c r="E79"/>
  <c r="D75" i="2"/>
  <c r="B77"/>
  <c r="G75"/>
  <c r="E77"/>
  <c r="E78" i="3" l="1"/>
  <c r="F80"/>
  <c r="B78"/>
  <c r="C80"/>
  <c r="B76" i="2"/>
  <c r="C78"/>
  <c r="E76"/>
  <c r="F78"/>
  <c r="D80" i="3" l="1"/>
  <c r="C79"/>
  <c r="G80"/>
  <c r="H80"/>
  <c r="F79"/>
  <c r="H78" i="2"/>
  <c r="D78"/>
  <c r="C77"/>
  <c r="G78"/>
  <c r="F77"/>
  <c r="D79" i="3" l="1"/>
  <c r="B81"/>
  <c r="H79"/>
  <c r="G79"/>
  <c r="E81"/>
  <c r="G77" i="2"/>
  <c r="E79"/>
  <c r="D77"/>
  <c r="B79"/>
  <c r="E80" i="3" l="1"/>
  <c r="F82"/>
  <c r="B80"/>
  <c r="C82"/>
  <c r="B78" i="2"/>
  <c r="C80"/>
  <c r="E78"/>
  <c r="F80"/>
  <c r="D82" i="3" l="1"/>
  <c r="C81"/>
  <c r="G82"/>
  <c r="H82"/>
  <c r="F81"/>
  <c r="H80" i="2"/>
  <c r="G80"/>
  <c r="F79"/>
  <c r="D80"/>
  <c r="C79"/>
  <c r="D81" i="3" l="1"/>
  <c r="B83"/>
  <c r="H81"/>
  <c r="G81"/>
  <c r="E83"/>
  <c r="G79" i="2"/>
  <c r="E81"/>
  <c r="D79"/>
  <c r="B81"/>
  <c r="E82" i="3" l="1"/>
  <c r="F84"/>
  <c r="B82"/>
  <c r="C84"/>
  <c r="B80" i="2"/>
  <c r="C82"/>
  <c r="E80"/>
  <c r="F82"/>
  <c r="D84" i="3" l="1"/>
  <c r="C83"/>
  <c r="G84"/>
  <c r="H84"/>
  <c r="F83"/>
  <c r="H82" i="2"/>
  <c r="D82"/>
  <c r="C81"/>
  <c r="G82"/>
  <c r="F81"/>
  <c r="D83" i="3" l="1"/>
  <c r="B85"/>
  <c r="H83"/>
  <c r="G83"/>
  <c r="E85"/>
  <c r="D81" i="2"/>
  <c r="B83"/>
  <c r="G81"/>
  <c r="E83"/>
  <c r="E84" i="3" l="1"/>
  <c r="F86"/>
  <c r="B84"/>
  <c r="C86"/>
  <c r="E82" i="2"/>
  <c r="F84"/>
  <c r="B82"/>
  <c r="C84"/>
  <c r="D86" i="3" l="1"/>
  <c r="C85"/>
  <c r="G86"/>
  <c r="H86"/>
  <c r="F85"/>
  <c r="H84" i="2"/>
  <c r="G84"/>
  <c r="F83"/>
  <c r="D84"/>
  <c r="C83"/>
  <c r="D85" i="3" l="1"/>
  <c r="B87"/>
  <c r="H85"/>
  <c r="G85"/>
  <c r="E87"/>
  <c r="G83" i="2"/>
  <c r="E85"/>
  <c r="D83"/>
  <c r="B85"/>
  <c r="E86" i="3" l="1"/>
  <c r="F88"/>
  <c r="B86"/>
  <c r="C88"/>
  <c r="E84" i="2"/>
  <c r="F86"/>
  <c r="B84"/>
  <c r="C86"/>
  <c r="D88" i="3" l="1"/>
  <c r="C87"/>
  <c r="G88"/>
  <c r="H88"/>
  <c r="F87"/>
  <c r="H86" i="2"/>
  <c r="D86"/>
  <c r="C85"/>
  <c r="G86"/>
  <c r="F85"/>
  <c r="D87" i="3" l="1"/>
  <c r="B89"/>
  <c r="H87"/>
  <c r="G87"/>
  <c r="E89"/>
  <c r="G85" i="2"/>
  <c r="E87"/>
  <c r="D85"/>
  <c r="B87"/>
  <c r="E88" i="3" l="1"/>
  <c r="F90"/>
  <c r="B88"/>
  <c r="C90"/>
  <c r="B86" i="2"/>
  <c r="C88"/>
  <c r="E86"/>
  <c r="F88"/>
  <c r="D90" i="3" l="1"/>
  <c r="C89"/>
  <c r="G90"/>
  <c r="H90"/>
  <c r="F89"/>
  <c r="H88" i="2"/>
  <c r="D88"/>
  <c r="C87"/>
  <c r="G88"/>
  <c r="F87"/>
  <c r="D89" i="3" l="1"/>
  <c r="B91"/>
  <c r="H89"/>
  <c r="G89"/>
  <c r="E91"/>
  <c r="D87" i="2"/>
  <c r="B89"/>
  <c r="G87"/>
  <c r="E89"/>
  <c r="E90" i="3" l="1"/>
  <c r="F92"/>
  <c r="B90"/>
  <c r="C92"/>
  <c r="B88" i="2"/>
  <c r="C90"/>
  <c r="E88"/>
  <c r="F90"/>
  <c r="D92" i="3" l="1"/>
  <c r="C91"/>
  <c r="G92"/>
  <c r="H92"/>
  <c r="F91"/>
  <c r="H90" i="2"/>
  <c r="G90"/>
  <c r="F89"/>
  <c r="D90"/>
  <c r="C89"/>
  <c r="D91" i="3" l="1"/>
  <c r="B93"/>
  <c r="H91"/>
  <c r="G91"/>
  <c r="E93"/>
  <c r="D89" i="2"/>
  <c r="B91"/>
  <c r="G89"/>
  <c r="E91"/>
  <c r="E92" i="3" l="1"/>
  <c r="F94"/>
  <c r="B92"/>
  <c r="C94"/>
  <c r="B90" i="2"/>
  <c r="C92"/>
  <c r="E90"/>
  <c r="F92"/>
  <c r="D94" i="3" l="1"/>
  <c r="C93"/>
  <c r="G94"/>
  <c r="H94"/>
  <c r="F93"/>
  <c r="H92" i="2"/>
  <c r="G92"/>
  <c r="F91"/>
  <c r="D92"/>
  <c r="C91"/>
  <c r="D93" i="3" l="1"/>
  <c r="B95"/>
  <c r="H93"/>
  <c r="G93"/>
  <c r="E95"/>
  <c r="G91" i="2"/>
  <c r="E93"/>
  <c r="D91"/>
  <c r="B93"/>
  <c r="E94" i="3" l="1"/>
  <c r="F96"/>
  <c r="B94"/>
  <c r="C96"/>
  <c r="B92" i="2"/>
  <c r="C94"/>
  <c r="E92"/>
  <c r="F94"/>
  <c r="D96" i="3" l="1"/>
  <c r="C95"/>
  <c r="G96"/>
  <c r="H96"/>
  <c r="F95"/>
  <c r="H94" i="2"/>
  <c r="G94"/>
  <c r="F93"/>
  <c r="D94"/>
  <c r="C93"/>
  <c r="D95" i="3" l="1"/>
  <c r="B97"/>
  <c r="H95"/>
  <c r="G95"/>
  <c r="E97"/>
  <c r="G93" i="2"/>
  <c r="E95"/>
  <c r="D93"/>
  <c r="B95"/>
  <c r="E96" i="3" l="1"/>
  <c r="F98"/>
  <c r="B96"/>
  <c r="C98"/>
  <c r="B94" i="2"/>
  <c r="C96"/>
  <c r="E94"/>
  <c r="F96"/>
  <c r="D98" i="3" l="1"/>
  <c r="C97"/>
  <c r="G98"/>
  <c r="H98"/>
  <c r="F97"/>
  <c r="H96" i="2"/>
  <c r="D96"/>
  <c r="C95"/>
  <c r="G96"/>
  <c r="F95"/>
  <c r="D97" i="3" l="1"/>
  <c r="B99"/>
  <c r="H97"/>
  <c r="G97"/>
  <c r="E99"/>
  <c r="D95" i="2"/>
  <c r="B97"/>
  <c r="G95"/>
  <c r="E97"/>
  <c r="E98" i="3" l="1"/>
  <c r="F100"/>
  <c r="B98"/>
  <c r="C100"/>
  <c r="E96" i="2"/>
  <c r="F98"/>
  <c r="B96"/>
  <c r="C98"/>
  <c r="D100" i="3" l="1"/>
  <c r="C99"/>
  <c r="G100"/>
  <c r="H100"/>
  <c r="F99"/>
  <c r="H98" i="2"/>
  <c r="D98"/>
  <c r="C97"/>
  <c r="G98"/>
  <c r="F97"/>
  <c r="D99" i="3" l="1"/>
  <c r="B101"/>
  <c r="H99"/>
  <c r="G99"/>
  <c r="E101"/>
  <c r="D97" i="2"/>
  <c r="B99"/>
  <c r="G97"/>
  <c r="E99"/>
  <c r="E100" i="3" l="1"/>
  <c r="F102"/>
  <c r="B100"/>
  <c r="C102"/>
  <c r="E98" i="2"/>
  <c r="F100"/>
  <c r="B98"/>
  <c r="C100"/>
  <c r="D102" i="3" l="1"/>
  <c r="C101"/>
  <c r="G102"/>
  <c r="H102"/>
  <c r="F101"/>
  <c r="H100" i="2"/>
  <c r="D100"/>
  <c r="C99"/>
  <c r="G100"/>
  <c r="F99"/>
  <c r="D101" i="3" l="1"/>
  <c r="B103"/>
  <c r="H101"/>
  <c r="G101"/>
  <c r="E103"/>
  <c r="D99" i="2"/>
  <c r="B101"/>
  <c r="G99"/>
  <c r="E101"/>
  <c r="E102" i="3" l="1"/>
  <c r="F104"/>
  <c r="B102"/>
  <c r="C104"/>
  <c r="E100" i="2"/>
  <c r="F102"/>
  <c r="B100"/>
  <c r="C102"/>
  <c r="D104" i="3" l="1"/>
  <c r="C103"/>
  <c r="G104"/>
  <c r="H104"/>
  <c r="F103"/>
  <c r="H102" i="2"/>
  <c r="D102"/>
  <c r="C101"/>
  <c r="G102"/>
  <c r="F101"/>
  <c r="D103" i="3" l="1"/>
  <c r="B105"/>
  <c r="H103"/>
  <c r="G103"/>
  <c r="E105"/>
  <c r="D101" i="2"/>
  <c r="B103"/>
  <c r="G101"/>
  <c r="E103"/>
  <c r="E104" i="3" l="1"/>
  <c r="F106"/>
  <c r="B104"/>
  <c r="C106"/>
  <c r="B102" i="2"/>
  <c r="C104"/>
  <c r="E102"/>
  <c r="F104"/>
  <c r="D106" i="3" l="1"/>
  <c r="C105"/>
  <c r="G106"/>
  <c r="H106"/>
  <c r="F105"/>
  <c r="H104" i="2"/>
  <c r="D104"/>
  <c r="C103"/>
  <c r="G104"/>
  <c r="F103"/>
  <c r="D105" i="3" l="1"/>
  <c r="B107"/>
  <c r="H105"/>
  <c r="G105"/>
  <c r="E107"/>
  <c r="D103" i="2"/>
  <c r="B105"/>
  <c r="G103"/>
  <c r="E105"/>
  <c r="E106" i="3" l="1"/>
  <c r="F108"/>
  <c r="B106"/>
  <c r="C108"/>
  <c r="B104" i="2"/>
  <c r="C106"/>
  <c r="E104"/>
  <c r="F106"/>
  <c r="D108" i="3" l="1"/>
  <c r="C107"/>
  <c r="G108"/>
  <c r="H108"/>
  <c r="F107"/>
  <c r="H106" i="2"/>
  <c r="G106"/>
  <c r="F105"/>
  <c r="D106"/>
  <c r="C105"/>
  <c r="D107" i="3" l="1"/>
  <c r="B109"/>
  <c r="H107"/>
  <c r="G107"/>
  <c r="E109"/>
  <c r="G105" i="2"/>
  <c r="E107"/>
  <c r="D105"/>
  <c r="B107"/>
  <c r="E108" i="3" l="1"/>
  <c r="F110"/>
  <c r="B108"/>
  <c r="C110"/>
  <c r="B106" i="2"/>
  <c r="C108"/>
  <c r="E106"/>
  <c r="F108"/>
  <c r="D110" i="3" l="1"/>
  <c r="C109"/>
  <c r="G110"/>
  <c r="H110"/>
  <c r="F109"/>
  <c r="H108" i="2"/>
  <c r="D108"/>
  <c r="C107"/>
  <c r="G108"/>
  <c r="F107"/>
  <c r="D109" i="3" l="1"/>
  <c r="B111"/>
  <c r="H109"/>
  <c r="G109"/>
  <c r="E111"/>
  <c r="G107" i="2"/>
  <c r="E109"/>
  <c r="D107"/>
  <c r="B109"/>
  <c r="E110" i="3" l="1"/>
  <c r="F112"/>
  <c r="B110"/>
  <c r="C112"/>
  <c r="B108" i="2"/>
  <c r="C110"/>
  <c r="E108"/>
  <c r="F110"/>
  <c r="D112" i="3" l="1"/>
  <c r="C111"/>
  <c r="G112"/>
  <c r="H112"/>
  <c r="F111"/>
  <c r="H110" i="2"/>
  <c r="D110"/>
  <c r="C109"/>
  <c r="G110"/>
  <c r="F109"/>
  <c r="D111" i="3" l="1"/>
  <c r="B113"/>
  <c r="H111"/>
  <c r="G111"/>
  <c r="E113"/>
  <c r="D109" i="2"/>
  <c r="B111"/>
  <c r="G109"/>
  <c r="E111"/>
  <c r="E112" i="3" l="1"/>
  <c r="F114"/>
  <c r="B112"/>
  <c r="C114"/>
  <c r="B110" i="2"/>
  <c r="C112"/>
  <c r="E110"/>
  <c r="F112"/>
  <c r="D114" i="3" l="1"/>
  <c r="C113"/>
  <c r="G114"/>
  <c r="H114"/>
  <c r="F113"/>
  <c r="H112" i="2"/>
  <c r="D112"/>
  <c r="C111"/>
  <c r="G112"/>
  <c r="F111"/>
  <c r="D113" i="3" l="1"/>
  <c r="B115"/>
  <c r="G113"/>
  <c r="E115"/>
  <c r="H113"/>
  <c r="D111" i="2"/>
  <c r="B113"/>
  <c r="G111"/>
  <c r="E113"/>
  <c r="E114" i="3" l="1"/>
  <c r="F116"/>
  <c r="B114"/>
  <c r="C116"/>
  <c r="E112" i="2"/>
  <c r="F114"/>
  <c r="B112"/>
  <c r="C114"/>
  <c r="D116" i="3" l="1"/>
  <c r="C115"/>
  <c r="G116"/>
  <c r="F115"/>
  <c r="H116"/>
  <c r="H114" i="2"/>
  <c r="D114"/>
  <c r="C113"/>
  <c r="G114"/>
  <c r="F113"/>
  <c r="H115" i="3" l="1"/>
  <c r="G115"/>
  <c r="E117"/>
  <c r="D115"/>
  <c r="B117"/>
  <c r="D113" i="2"/>
  <c r="B115"/>
  <c r="G113"/>
  <c r="E115"/>
  <c r="E116" i="3" l="1"/>
  <c r="F118"/>
  <c r="B116"/>
  <c r="C118"/>
  <c r="B114" i="2"/>
  <c r="C116"/>
  <c r="E114"/>
  <c r="F116"/>
  <c r="D118" i="3" l="1"/>
  <c r="C117"/>
  <c r="G118"/>
  <c r="F117"/>
  <c r="H118"/>
  <c r="H116" i="2"/>
  <c r="G116"/>
  <c r="F115"/>
  <c r="D116"/>
  <c r="C115"/>
  <c r="H117" i="3" l="1"/>
  <c r="G117"/>
  <c r="E119"/>
  <c r="D117"/>
  <c r="B119"/>
  <c r="D115" i="2"/>
  <c r="B117"/>
  <c r="G115"/>
  <c r="E117"/>
  <c r="B118" i="3" l="1"/>
  <c r="C120"/>
  <c r="E118"/>
  <c r="F120"/>
  <c r="E116" i="2"/>
  <c r="F118"/>
  <c r="B116"/>
  <c r="C118"/>
  <c r="G120" i="3" l="1"/>
  <c r="H120"/>
  <c r="F119"/>
  <c r="D120"/>
  <c r="C119"/>
  <c r="H118" i="2"/>
  <c r="D118"/>
  <c r="C117"/>
  <c r="G118"/>
  <c r="F117"/>
  <c r="H119" i="3" l="1"/>
  <c r="G119"/>
  <c r="E121"/>
  <c r="D119"/>
  <c r="B121"/>
  <c r="G117" i="2"/>
  <c r="E119"/>
  <c r="D117"/>
  <c r="B119"/>
  <c r="E120" i="3" l="1"/>
  <c r="F122"/>
  <c r="B120"/>
  <c r="C122"/>
  <c r="E118" i="2"/>
  <c r="F120"/>
  <c r="B118"/>
  <c r="C120"/>
  <c r="D122" i="3" l="1"/>
  <c r="C121"/>
  <c r="G122"/>
  <c r="H122"/>
  <c r="F121"/>
  <c r="H120" i="2"/>
  <c r="D120"/>
  <c r="C119"/>
  <c r="G120"/>
  <c r="F119"/>
  <c r="D121" i="3" l="1"/>
  <c r="B123"/>
  <c r="G121"/>
  <c r="E123"/>
  <c r="H121"/>
  <c r="G119" i="2"/>
  <c r="E121"/>
  <c r="D119"/>
  <c r="B121"/>
  <c r="E122" i="3" l="1"/>
  <c r="F124"/>
  <c r="B122"/>
  <c r="C124"/>
  <c r="B120" i="2"/>
  <c r="C122"/>
  <c r="E120"/>
  <c r="F122"/>
  <c r="D124" i="3" l="1"/>
  <c r="C123"/>
  <c r="G124"/>
  <c r="H124"/>
  <c r="F123"/>
  <c r="H122" i="2"/>
  <c r="D122"/>
  <c r="C121"/>
  <c r="G122"/>
  <c r="F121"/>
  <c r="D123" i="3" l="1"/>
  <c r="B125"/>
  <c r="G123"/>
  <c r="E125"/>
  <c r="H123"/>
  <c r="D121" i="2"/>
  <c r="B123"/>
  <c r="G121"/>
  <c r="E123"/>
  <c r="E124" i="3" l="1"/>
  <c r="F126"/>
  <c r="B124"/>
  <c r="C126"/>
  <c r="B122" i="2"/>
  <c r="C124"/>
  <c r="E122"/>
  <c r="F124"/>
  <c r="D126" i="3" l="1"/>
  <c r="C125"/>
  <c r="G126"/>
  <c r="H126"/>
  <c r="F125"/>
  <c r="H124" i="2"/>
  <c r="G124"/>
  <c r="F123"/>
  <c r="D124"/>
  <c r="C123"/>
  <c r="D125" i="3" l="1"/>
  <c r="B127"/>
  <c r="H125"/>
  <c r="G125"/>
  <c r="E127"/>
  <c r="G123" i="2"/>
  <c r="E125"/>
  <c r="D123"/>
  <c r="B125"/>
  <c r="B126" i="3" l="1"/>
  <c r="C128"/>
  <c r="E126"/>
  <c r="F128"/>
  <c r="E124" i="2"/>
  <c r="F126"/>
  <c r="B124"/>
  <c r="C126"/>
  <c r="G128" i="3" l="1"/>
  <c r="H128"/>
  <c r="F127"/>
  <c r="D128"/>
  <c r="C127"/>
  <c r="H126" i="2"/>
  <c r="D126"/>
  <c r="C125"/>
  <c r="G126"/>
  <c r="F125"/>
  <c r="H127" i="3" l="1"/>
  <c r="G127"/>
  <c r="E129"/>
  <c r="D127"/>
  <c r="B129"/>
  <c r="D125" i="2"/>
  <c r="B127"/>
  <c r="G125"/>
  <c r="E127"/>
  <c r="E128" i="3" l="1"/>
  <c r="F130"/>
  <c r="B128"/>
  <c r="C130"/>
  <c r="B126" i="2"/>
  <c r="C128"/>
  <c r="E126"/>
  <c r="F128"/>
  <c r="D130" i="3" l="1"/>
  <c r="C129"/>
  <c r="G130"/>
  <c r="F129"/>
  <c r="H130"/>
  <c r="H128" i="2"/>
  <c r="D128"/>
  <c r="C127"/>
  <c r="G128"/>
  <c r="F127"/>
  <c r="H129" i="3" l="1"/>
  <c r="D129"/>
  <c r="B131"/>
  <c r="G129"/>
  <c r="E131"/>
  <c r="G127" i="2"/>
  <c r="E129"/>
  <c r="D127"/>
  <c r="B129"/>
  <c r="B130" i="3" l="1"/>
  <c r="C132"/>
  <c r="E130"/>
  <c r="F132"/>
  <c r="B128" i="2"/>
  <c r="C130"/>
  <c r="E128"/>
  <c r="F130"/>
  <c r="G132" i="3" l="1"/>
  <c r="H132"/>
  <c r="F131"/>
  <c r="D132"/>
  <c r="C131"/>
  <c r="H130" i="2"/>
  <c r="D130"/>
  <c r="C129"/>
  <c r="G130"/>
  <c r="F129"/>
  <c r="H131" i="3" l="1"/>
  <c r="G131"/>
  <c r="E133"/>
  <c r="D131"/>
  <c r="B133"/>
  <c r="D129" i="2"/>
  <c r="B131"/>
  <c r="G129"/>
  <c r="E131"/>
  <c r="E132" i="3" l="1"/>
  <c r="F134"/>
  <c r="B132"/>
  <c r="C134"/>
  <c r="B130" i="2"/>
  <c r="C132"/>
  <c r="E130"/>
  <c r="F132"/>
  <c r="D134" i="3" l="1"/>
  <c r="C133"/>
  <c r="G134"/>
  <c r="F133"/>
  <c r="H134"/>
  <c r="H132" i="2"/>
  <c r="G132"/>
  <c r="F131"/>
  <c r="D132"/>
  <c r="C131"/>
  <c r="H133" i="3" l="1"/>
  <c r="D133"/>
  <c r="B135"/>
  <c r="G133"/>
  <c r="E135"/>
  <c r="G131" i="2"/>
  <c r="E133"/>
  <c r="D131"/>
  <c r="B133"/>
  <c r="E134" i="3" l="1"/>
  <c r="F136"/>
  <c r="B134"/>
  <c r="C136"/>
  <c r="E132" i="2"/>
  <c r="F134"/>
  <c r="B132"/>
  <c r="C134"/>
  <c r="D136" i="3" l="1"/>
  <c r="C135"/>
  <c r="G136"/>
  <c r="H136"/>
  <c r="F135"/>
  <c r="H134" i="2"/>
  <c r="D134"/>
  <c r="C133"/>
  <c r="G134"/>
  <c r="F133"/>
  <c r="D135" i="3" l="1"/>
  <c r="B137"/>
  <c r="G135"/>
  <c r="E137"/>
  <c r="H135"/>
  <c r="G133" i="2"/>
  <c r="E135"/>
  <c r="D133"/>
  <c r="B135"/>
  <c r="E136" i="3" l="1"/>
  <c r="F138"/>
  <c r="B136"/>
  <c r="C138"/>
  <c r="B134" i="2"/>
  <c r="C136"/>
  <c r="E134"/>
  <c r="F136"/>
  <c r="D138" i="3" l="1"/>
  <c r="C137"/>
  <c r="G138"/>
  <c r="H138"/>
  <c r="F137"/>
  <c r="H136" i="2"/>
  <c r="D136"/>
  <c r="C135"/>
  <c r="G136"/>
  <c r="F135"/>
  <c r="D137" i="3" l="1"/>
  <c r="B139"/>
  <c r="G137"/>
  <c r="E139"/>
  <c r="H137"/>
  <c r="G135" i="2"/>
  <c r="E137"/>
  <c r="D135"/>
  <c r="B137"/>
  <c r="E138" i="3" l="1"/>
  <c r="F140"/>
  <c r="B138"/>
  <c r="C140"/>
  <c r="E136" i="2"/>
  <c r="F138"/>
  <c r="B136"/>
  <c r="C138"/>
  <c r="D140" i="3" l="1"/>
  <c r="C139"/>
  <c r="G140"/>
  <c r="H140"/>
  <c r="F139"/>
  <c r="H138" i="2"/>
  <c r="D138"/>
  <c r="C137"/>
  <c r="G138"/>
  <c r="F137"/>
  <c r="D139" i="3" l="1"/>
  <c r="B141"/>
  <c r="G139"/>
  <c r="E141"/>
  <c r="H139"/>
  <c r="G137" i="2"/>
  <c r="E139"/>
  <c r="D137"/>
  <c r="B139"/>
  <c r="E140" i="3" l="1"/>
  <c r="F142"/>
  <c r="B140"/>
  <c r="C142"/>
  <c r="B138" i="2"/>
  <c r="C140"/>
  <c r="E138"/>
  <c r="F140"/>
  <c r="D142" i="3" l="1"/>
  <c r="C141"/>
  <c r="G142"/>
  <c r="H142"/>
  <c r="F141"/>
  <c r="H140" i="2"/>
  <c r="D140"/>
  <c r="C139"/>
  <c r="G140"/>
  <c r="F139"/>
  <c r="D141" i="3" l="1"/>
  <c r="B143"/>
  <c r="G141"/>
  <c r="E143"/>
  <c r="H141"/>
  <c r="D139" i="2"/>
  <c r="B141"/>
  <c r="G139"/>
  <c r="E141"/>
  <c r="E142" i="3" l="1"/>
  <c r="F144"/>
  <c r="B142"/>
  <c r="C144"/>
  <c r="B140" i="2"/>
  <c r="C142"/>
  <c r="E140"/>
  <c r="F142"/>
  <c r="D144" i="3" l="1"/>
  <c r="C143"/>
  <c r="G144"/>
  <c r="H144"/>
  <c r="F143"/>
  <c r="H142" i="2"/>
  <c r="G142"/>
  <c r="F141"/>
  <c r="D142"/>
  <c r="C141"/>
  <c r="D143" i="3" l="1"/>
  <c r="B145"/>
  <c r="H143"/>
  <c r="G143"/>
  <c r="E145"/>
  <c r="G141" i="2"/>
  <c r="E143"/>
  <c r="D141"/>
  <c r="B143"/>
  <c r="E144" i="3" l="1"/>
  <c r="F146"/>
  <c r="B144"/>
  <c r="C146"/>
  <c r="E142" i="2"/>
  <c r="F144"/>
  <c r="B142"/>
  <c r="C144"/>
  <c r="D146" i="3" l="1"/>
  <c r="C145"/>
  <c r="G146"/>
  <c r="H146"/>
  <c r="F145"/>
  <c r="H144" i="2"/>
  <c r="D144"/>
  <c r="C143"/>
  <c r="G144"/>
  <c r="F143"/>
  <c r="D145" i="3" l="1"/>
  <c r="B147"/>
  <c r="H145"/>
  <c r="G145"/>
  <c r="E147"/>
  <c r="D143" i="2"/>
  <c r="B145"/>
  <c r="G143"/>
  <c r="E145"/>
  <c r="B146" i="3" l="1"/>
  <c r="C148"/>
  <c r="E146"/>
  <c r="F148"/>
  <c r="E144" i="2"/>
  <c r="F146"/>
  <c r="H146" s="1"/>
  <c r="C146"/>
  <c r="B144"/>
  <c r="G148" i="3" l="1"/>
  <c r="H148"/>
  <c r="F147"/>
  <c r="D148"/>
  <c r="C147"/>
  <c r="D146" i="2"/>
  <c r="C145"/>
  <c r="G146"/>
  <c r="F145"/>
  <c r="H147" i="3" l="1"/>
  <c r="G147"/>
  <c r="E149"/>
  <c r="D147"/>
  <c r="B149"/>
  <c r="G145" i="2"/>
  <c r="E147"/>
  <c r="D145"/>
  <c r="B147"/>
  <c r="E148" i="3" l="1"/>
  <c r="F150"/>
  <c r="B148"/>
  <c r="C150"/>
  <c r="B146" i="2"/>
  <c r="C148"/>
  <c r="E146"/>
  <c r="F148"/>
  <c r="D150" i="3" l="1"/>
  <c r="C149"/>
  <c r="G150"/>
  <c r="F149"/>
  <c r="H150"/>
  <c r="H148" i="2"/>
  <c r="G148"/>
  <c r="F147"/>
  <c r="D148"/>
  <c r="C147"/>
  <c r="H149" i="3" l="1"/>
  <c r="D149"/>
  <c r="B151"/>
  <c r="G149"/>
  <c r="E151"/>
  <c r="D147" i="2"/>
  <c r="B149"/>
  <c r="G147"/>
  <c r="E149"/>
  <c r="B150" i="3" l="1"/>
  <c r="C152"/>
  <c r="E150"/>
  <c r="F152"/>
  <c r="E148" i="2"/>
  <c r="F150"/>
  <c r="B148"/>
  <c r="C150"/>
  <c r="G152" i="3" l="1"/>
  <c r="H152"/>
  <c r="F151"/>
  <c r="D152"/>
  <c r="C151"/>
  <c r="H150" i="2"/>
  <c r="D150"/>
  <c r="C149"/>
  <c r="G150"/>
  <c r="F149"/>
  <c r="H151" i="3" l="1"/>
  <c r="G151"/>
  <c r="E153"/>
  <c r="D151"/>
  <c r="B153"/>
  <c r="G149" i="2"/>
  <c r="E151"/>
  <c r="D149"/>
  <c r="B151"/>
  <c r="E152" i="3" l="1"/>
  <c r="F154"/>
  <c r="B152"/>
  <c r="C154"/>
  <c r="B150" i="2"/>
  <c r="C152"/>
  <c r="E150"/>
  <c r="F152"/>
  <c r="D154" i="3" l="1"/>
  <c r="C153"/>
  <c r="G154"/>
  <c r="F153"/>
  <c r="H154"/>
  <c r="H152" i="2"/>
  <c r="G152"/>
  <c r="F151"/>
  <c r="D152"/>
  <c r="C151"/>
  <c r="H153" i="3" l="1"/>
  <c r="D153"/>
  <c r="B155"/>
  <c r="G153"/>
  <c r="E155"/>
  <c r="D151" i="2"/>
  <c r="B153"/>
  <c r="G151"/>
  <c r="E153"/>
  <c r="B154" i="3" l="1"/>
  <c r="C156"/>
  <c r="E154"/>
  <c r="F156"/>
  <c r="E152" i="2"/>
  <c r="F154"/>
  <c r="B152"/>
  <c r="C154"/>
  <c r="G156" i="3" l="1"/>
  <c r="H156"/>
  <c r="F155"/>
  <c r="D156"/>
  <c r="C155"/>
  <c r="H154" i="2"/>
  <c r="D154"/>
  <c r="C153"/>
  <c r="G154"/>
  <c r="F153"/>
  <c r="H155" i="3" l="1"/>
  <c r="G155"/>
  <c r="E157"/>
  <c r="D155"/>
  <c r="B157"/>
  <c r="D153" i="2"/>
  <c r="B155"/>
  <c r="G153"/>
  <c r="E155"/>
  <c r="E156" i="3" l="1"/>
  <c r="F158"/>
  <c r="B156"/>
  <c r="C158"/>
  <c r="E154" i="2"/>
  <c r="F156"/>
  <c r="B154"/>
  <c r="C156"/>
  <c r="D158" i="3" l="1"/>
  <c r="C157"/>
  <c r="G158"/>
  <c r="F157"/>
  <c r="H158"/>
  <c r="H156" i="2"/>
  <c r="D156"/>
  <c r="C155"/>
  <c r="G156"/>
  <c r="F155"/>
  <c r="H157" i="3" l="1"/>
  <c r="D157"/>
  <c r="B159"/>
  <c r="G157"/>
  <c r="E159"/>
  <c r="G155" i="2"/>
  <c r="E157"/>
  <c r="D155"/>
  <c r="B157"/>
  <c r="B158" i="3" l="1"/>
  <c r="C160"/>
  <c r="E158"/>
  <c r="F160"/>
  <c r="B156" i="2"/>
  <c r="C158"/>
  <c r="E156"/>
  <c r="F158"/>
  <c r="G160" i="3" l="1"/>
  <c r="H160"/>
  <c r="F159"/>
  <c r="D160"/>
  <c r="C159"/>
  <c r="H158" i="2"/>
  <c r="G158"/>
  <c r="F157"/>
  <c r="D158"/>
  <c r="C157"/>
  <c r="H159" i="3" l="1"/>
  <c r="G159"/>
  <c r="E161"/>
  <c r="D159"/>
  <c r="B161"/>
  <c r="D157" i="2"/>
  <c r="B159"/>
  <c r="G157"/>
  <c r="E159"/>
  <c r="E160" i="3" l="1"/>
  <c r="F162"/>
  <c r="B160"/>
  <c r="C162"/>
  <c r="E158" i="2"/>
  <c r="F160"/>
  <c r="B158"/>
  <c r="C160"/>
  <c r="D162" i="3" l="1"/>
  <c r="C161"/>
  <c r="G162"/>
  <c r="H162"/>
  <c r="F161"/>
  <c r="H160" i="2"/>
  <c r="D160"/>
  <c r="C159"/>
  <c r="G160"/>
  <c r="F159"/>
  <c r="D161" i="3" l="1"/>
  <c r="B163"/>
  <c r="G161"/>
  <c r="E163"/>
  <c r="H161"/>
  <c r="G159" i="2"/>
  <c r="E161"/>
  <c r="D159"/>
  <c r="B161"/>
  <c r="E162" i="3" l="1"/>
  <c r="F164"/>
  <c r="B162"/>
  <c r="C164"/>
  <c r="B160" i="2"/>
  <c r="C162"/>
  <c r="E160"/>
  <c r="F162"/>
  <c r="D164" i="3" l="1"/>
  <c r="C163"/>
  <c r="G164"/>
  <c r="H164"/>
  <c r="F163"/>
  <c r="H162" i="2"/>
  <c r="D162"/>
  <c r="C161"/>
  <c r="G162"/>
  <c r="F161"/>
  <c r="D163" i="3" l="1"/>
  <c r="B165"/>
  <c r="H163"/>
  <c r="G163"/>
  <c r="E165"/>
  <c r="D161" i="2"/>
  <c r="B163"/>
  <c r="G161"/>
  <c r="E163"/>
  <c r="E164" i="3" l="1"/>
  <c r="F166"/>
  <c r="B164"/>
  <c r="C166"/>
  <c r="E162" i="2"/>
  <c r="F164"/>
  <c r="B162"/>
  <c r="C164"/>
  <c r="D166" i="3" l="1"/>
  <c r="C165"/>
  <c r="G166"/>
  <c r="H166"/>
  <c r="F165"/>
  <c r="H164" i="2"/>
  <c r="D164"/>
  <c r="C163"/>
  <c r="G164"/>
  <c r="F163"/>
  <c r="D165" i="3" l="1"/>
  <c r="B167"/>
  <c r="G165"/>
  <c r="E167"/>
  <c r="H165"/>
  <c r="D163" i="2"/>
  <c r="B165"/>
  <c r="G163"/>
  <c r="E165"/>
  <c r="E166" i="3" l="1"/>
  <c r="F168"/>
  <c r="B166"/>
  <c r="C168"/>
  <c r="E164" i="2"/>
  <c r="F166"/>
  <c r="H166" s="1"/>
  <c r="B164"/>
  <c r="C166"/>
  <c r="D168" i="3" l="1"/>
  <c r="C167"/>
  <c r="G168"/>
  <c r="H168"/>
  <c r="F167"/>
  <c r="D166" i="2"/>
  <c r="C165"/>
  <c r="G166"/>
  <c r="F165"/>
  <c r="D167" i="3" l="1"/>
  <c r="B169"/>
  <c r="H167"/>
  <c r="G167"/>
  <c r="E169"/>
  <c r="D165" i="2"/>
  <c r="B167"/>
  <c r="G165"/>
  <c r="E167"/>
  <c r="E168" i="3" l="1"/>
  <c r="F170"/>
  <c r="B168"/>
  <c r="C170"/>
  <c r="E166" i="2"/>
  <c r="F168"/>
  <c r="B166"/>
  <c r="C168"/>
  <c r="D170" i="3" l="1"/>
  <c r="C169"/>
  <c r="G170"/>
  <c r="H170"/>
  <c r="F169"/>
  <c r="H168" i="2"/>
  <c r="D168"/>
  <c r="C167"/>
  <c r="G168"/>
  <c r="F167"/>
  <c r="D169" i="3" l="1"/>
  <c r="B171"/>
  <c r="H169"/>
  <c r="G169"/>
  <c r="E171"/>
  <c r="D167" i="2"/>
  <c r="B169"/>
  <c r="G167"/>
  <c r="E169"/>
  <c r="B170" i="3" l="1"/>
  <c r="C172"/>
  <c r="E170"/>
  <c r="F172"/>
  <c r="E168" i="2"/>
  <c r="F170"/>
  <c r="B168"/>
  <c r="C170"/>
  <c r="G172" i="3" l="1"/>
  <c r="H172"/>
  <c r="F171"/>
  <c r="D172"/>
  <c r="C171"/>
  <c r="H170" i="2"/>
  <c r="D170"/>
  <c r="C169"/>
  <c r="G170"/>
  <c r="F169"/>
  <c r="H171" i="3" l="1"/>
  <c r="G171"/>
  <c r="E173"/>
  <c r="D171"/>
  <c r="B173"/>
  <c r="D169" i="2"/>
  <c r="B171"/>
  <c r="G169"/>
  <c r="E171"/>
  <c r="E172" i="3" l="1"/>
  <c r="F174"/>
  <c r="B172"/>
  <c r="C174"/>
  <c r="E170" i="2"/>
  <c r="F172"/>
  <c r="B170"/>
  <c r="C172"/>
  <c r="D174" i="3" l="1"/>
  <c r="C173"/>
  <c r="G174"/>
  <c r="F173"/>
  <c r="H174"/>
  <c r="H172" i="2"/>
  <c r="D172"/>
  <c r="C171"/>
  <c r="G172"/>
  <c r="F171"/>
  <c r="H173" i="3" l="1"/>
  <c r="D173"/>
  <c r="B175"/>
  <c r="G173"/>
  <c r="E175"/>
  <c r="D171" i="2"/>
  <c r="B173"/>
  <c r="G171"/>
  <c r="E173"/>
  <c r="B174" i="3" l="1"/>
  <c r="C176"/>
  <c r="E174"/>
  <c r="F176"/>
  <c r="E172" i="2"/>
  <c r="F174"/>
  <c r="B172"/>
  <c r="C174"/>
  <c r="G176" i="3" l="1"/>
  <c r="H176"/>
  <c r="F175"/>
  <c r="D176"/>
  <c r="C175"/>
  <c r="H174" i="2"/>
  <c r="D174"/>
  <c r="C173"/>
  <c r="G174"/>
  <c r="F173"/>
  <c r="H175" i="3" l="1"/>
  <c r="G175"/>
  <c r="E177"/>
  <c r="D175"/>
  <c r="B177"/>
  <c r="D173" i="2"/>
  <c r="B175"/>
  <c r="G173"/>
  <c r="E175"/>
  <c r="E176" i="3" l="1"/>
  <c r="F178"/>
  <c r="B176"/>
  <c r="C178"/>
  <c r="E174" i="2"/>
  <c r="F176"/>
  <c r="B174"/>
  <c r="C176"/>
  <c r="D178" i="3" l="1"/>
  <c r="C177"/>
  <c r="G178"/>
  <c r="F177"/>
  <c r="H178"/>
  <c r="H176" i="2"/>
  <c r="D176"/>
  <c r="C175"/>
  <c r="G176"/>
  <c r="F175"/>
  <c r="H177" i="3" l="1"/>
  <c r="D177"/>
  <c r="B179"/>
  <c r="G177"/>
  <c r="E179"/>
  <c r="D175" i="2"/>
  <c r="B177"/>
  <c r="G175"/>
  <c r="E177"/>
  <c r="B178" i="3" l="1"/>
  <c r="C180"/>
  <c r="E178"/>
  <c r="F180"/>
  <c r="E176" i="2"/>
  <c r="F178"/>
  <c r="B176"/>
  <c r="C178"/>
  <c r="G180" i="3" l="1"/>
  <c r="H180"/>
  <c r="F179"/>
  <c r="D180"/>
  <c r="C179"/>
  <c r="H178" i="2"/>
  <c r="D178"/>
  <c r="C177"/>
  <c r="G178"/>
  <c r="F177"/>
  <c r="H179" i="3" l="1"/>
  <c r="G179"/>
  <c r="E181"/>
  <c r="D179"/>
  <c r="B181"/>
  <c r="D177" i="2"/>
  <c r="B179"/>
  <c r="G177"/>
  <c r="E179"/>
  <c r="E180" i="3" l="1"/>
  <c r="F182"/>
  <c r="B180"/>
  <c r="C182"/>
  <c r="E178" i="2"/>
  <c r="F180"/>
  <c r="B178"/>
  <c r="C180"/>
  <c r="D182" i="3" l="1"/>
  <c r="C181"/>
  <c r="G182"/>
  <c r="F181"/>
  <c r="H182"/>
  <c r="H180" i="2"/>
  <c r="D180"/>
  <c r="C179"/>
  <c r="G180"/>
  <c r="F179"/>
  <c r="H181" i="3" l="1"/>
  <c r="D181"/>
  <c r="B183"/>
  <c r="G181"/>
  <c r="E183"/>
  <c r="D179" i="2"/>
  <c r="B181"/>
  <c r="G179"/>
  <c r="E181"/>
  <c r="B182" i="3" l="1"/>
  <c r="C184"/>
  <c r="E182"/>
  <c r="F184"/>
  <c r="E180" i="2"/>
  <c r="F182"/>
  <c r="B180"/>
  <c r="C182"/>
  <c r="G184" i="3" l="1"/>
  <c r="H184"/>
  <c r="F183"/>
  <c r="D184"/>
  <c r="C183"/>
  <c r="H182" i="2"/>
  <c r="D182"/>
  <c r="C181"/>
  <c r="G182"/>
  <c r="F181"/>
  <c r="H183" i="3" l="1"/>
  <c r="G183"/>
  <c r="E185"/>
  <c r="D183"/>
  <c r="B185"/>
  <c r="D181" i="2"/>
  <c r="B183"/>
  <c r="G181"/>
  <c r="E183"/>
  <c r="E184" i="3" l="1"/>
  <c r="F186"/>
  <c r="B184"/>
  <c r="C186"/>
  <c r="E182" i="2"/>
  <c r="F184"/>
  <c r="B182"/>
  <c r="C184"/>
  <c r="D186" i="3" l="1"/>
  <c r="C185"/>
  <c r="G186"/>
  <c r="F185"/>
  <c r="H186"/>
  <c r="H184" i="2"/>
  <c r="D184"/>
  <c r="C183"/>
  <c r="G184"/>
  <c r="F183"/>
  <c r="H185" i="3" l="1"/>
  <c r="D185"/>
  <c r="B187"/>
  <c r="G185"/>
  <c r="E187"/>
  <c r="D183" i="2"/>
  <c r="B185"/>
  <c r="G183"/>
  <c r="E185"/>
  <c r="B186" i="3" l="1"/>
  <c r="C188"/>
  <c r="E186"/>
  <c r="F188"/>
  <c r="E184" i="2"/>
  <c r="F186"/>
  <c r="B184"/>
  <c r="C186"/>
  <c r="G188" i="3" l="1"/>
  <c r="H188"/>
  <c r="F187"/>
  <c r="D188"/>
  <c r="C187"/>
  <c r="H186" i="2"/>
  <c r="D186"/>
  <c r="C185"/>
  <c r="G186"/>
  <c r="F185"/>
  <c r="H187" i="3" l="1"/>
  <c r="G187"/>
  <c r="E189"/>
  <c r="D187"/>
  <c r="B189"/>
  <c r="D185" i="2"/>
  <c r="B187"/>
  <c r="G185"/>
  <c r="E187"/>
  <c r="E188" i="3" l="1"/>
  <c r="F190"/>
  <c r="B188"/>
  <c r="C190"/>
  <c r="B186" i="2"/>
  <c r="C188"/>
  <c r="E186"/>
  <c r="F188"/>
  <c r="D190" i="3" l="1"/>
  <c r="C189"/>
  <c r="G190"/>
  <c r="F189"/>
  <c r="H190"/>
  <c r="H188" i="2"/>
  <c r="G188"/>
  <c r="F187"/>
  <c r="D188"/>
  <c r="C187"/>
  <c r="H189" i="3" l="1"/>
  <c r="D189"/>
  <c r="B191"/>
  <c r="G189"/>
  <c r="E191"/>
  <c r="G187" i="2"/>
  <c r="E189"/>
  <c r="D187"/>
  <c r="B189"/>
  <c r="B190" i="3" l="1"/>
  <c r="C192"/>
  <c r="E190"/>
  <c r="F192"/>
  <c r="B188" i="2"/>
  <c r="C190"/>
  <c r="E188"/>
  <c r="F190"/>
  <c r="G192" i="3" l="1"/>
  <c r="H192"/>
  <c r="F191"/>
  <c r="D192"/>
  <c r="C191"/>
  <c r="H190" i="2"/>
  <c r="G190"/>
  <c r="F189"/>
  <c r="D190"/>
  <c r="C189"/>
  <c r="H191" i="3" l="1"/>
  <c r="G191"/>
  <c r="E193"/>
  <c r="D191"/>
  <c r="B193"/>
  <c r="G189" i="2"/>
  <c r="E191"/>
  <c r="D189"/>
  <c r="B191"/>
  <c r="E192" i="3" l="1"/>
  <c r="F194"/>
  <c r="B192"/>
  <c r="C194"/>
  <c r="B190" i="2"/>
  <c r="C192"/>
  <c r="E190"/>
  <c r="F192"/>
  <c r="D194" i="3" l="1"/>
  <c r="C193"/>
  <c r="G194"/>
  <c r="F193"/>
  <c r="H194"/>
  <c r="H192" i="2"/>
  <c r="G192"/>
  <c r="F191"/>
  <c r="D192"/>
  <c r="C191"/>
  <c r="H193" i="3" l="1"/>
  <c r="D193"/>
  <c r="B195"/>
  <c r="G193"/>
  <c r="E195"/>
  <c r="G191" i="2"/>
  <c r="E193"/>
  <c r="D191"/>
  <c r="B193"/>
  <c r="B194" i="3" l="1"/>
  <c r="C196"/>
  <c r="E194"/>
  <c r="F196"/>
  <c r="B192" i="2"/>
  <c r="C194"/>
  <c r="E192"/>
  <c r="F194"/>
  <c r="G196" i="3" l="1"/>
  <c r="H196"/>
  <c r="F195"/>
  <c r="D196"/>
  <c r="C195"/>
  <c r="H194" i="2"/>
  <c r="G194"/>
  <c r="F193"/>
  <c r="D194"/>
  <c r="C193"/>
  <c r="H195" i="3" l="1"/>
  <c r="G195"/>
  <c r="E197"/>
  <c r="D195"/>
  <c r="B197"/>
  <c r="G193" i="2"/>
  <c r="E195"/>
  <c r="D193"/>
  <c r="B195"/>
  <c r="E196" i="3" l="1"/>
  <c r="F198"/>
  <c r="B196"/>
  <c r="C198"/>
  <c r="B194" i="2"/>
  <c r="C196"/>
  <c r="E194"/>
  <c r="F196"/>
  <c r="D198" i="3" l="1"/>
  <c r="C197"/>
  <c r="G198"/>
  <c r="F197"/>
  <c r="H198"/>
  <c r="H196" i="2"/>
  <c r="G196"/>
  <c r="F195"/>
  <c r="D196"/>
  <c r="C195"/>
  <c r="H197" i="3" l="1"/>
  <c r="D197"/>
  <c r="B199"/>
  <c r="G197"/>
  <c r="E199"/>
  <c r="D195" i="2"/>
  <c r="B197"/>
  <c r="G195"/>
  <c r="E197"/>
  <c r="B198" i="3" l="1"/>
  <c r="C200"/>
  <c r="E198"/>
  <c r="F200"/>
  <c r="B196" i="2"/>
  <c r="C198"/>
  <c r="E196"/>
  <c r="F198"/>
  <c r="G200" i="3" l="1"/>
  <c r="H200"/>
  <c r="F199"/>
  <c r="D200"/>
  <c r="C199"/>
  <c r="H198" i="2"/>
  <c r="G198"/>
  <c r="F197"/>
  <c r="D198"/>
  <c r="C197"/>
  <c r="H199" i="3" l="1"/>
  <c r="G199"/>
  <c r="E201"/>
  <c r="D199"/>
  <c r="B201"/>
  <c r="D197" i="2"/>
  <c r="B199"/>
  <c r="G197"/>
  <c r="E199"/>
  <c r="E200" i="3" l="1"/>
  <c r="F202"/>
  <c r="B200"/>
  <c r="C202"/>
  <c r="B198" i="2"/>
  <c r="C200"/>
  <c r="E198"/>
  <c r="F200"/>
  <c r="D202" i="3" l="1"/>
  <c r="C201"/>
  <c r="G202"/>
  <c r="F201"/>
  <c r="H202"/>
  <c r="H200" i="2"/>
  <c r="D200"/>
  <c r="C199"/>
  <c r="G200"/>
  <c r="F199"/>
  <c r="H201" i="3" l="1"/>
  <c r="D201"/>
  <c r="B203"/>
  <c r="G201"/>
  <c r="E203"/>
  <c r="D199" i="2"/>
  <c r="B201"/>
  <c r="G199"/>
  <c r="E201"/>
  <c r="B202" i="3" l="1"/>
  <c r="C204"/>
  <c r="E202"/>
  <c r="F204"/>
  <c r="E200" i="2"/>
  <c r="F202"/>
  <c r="B200"/>
  <c r="C202"/>
  <c r="G204" i="3" l="1"/>
  <c r="H204"/>
  <c r="F203"/>
  <c r="D204"/>
  <c r="C203"/>
  <c r="H202" i="2"/>
  <c r="D202"/>
  <c r="C201"/>
  <c r="G202"/>
  <c r="F201"/>
  <c r="H203" i="3" l="1"/>
  <c r="G203"/>
  <c r="E205"/>
  <c r="D203"/>
  <c r="B205"/>
  <c r="D201" i="2"/>
  <c r="B203"/>
  <c r="G201"/>
  <c r="E203"/>
  <c r="E204" i="3" l="1"/>
  <c r="F206"/>
  <c r="B204"/>
  <c r="C206"/>
  <c r="B202" i="2"/>
  <c r="C204"/>
  <c r="E202"/>
  <c r="F204"/>
  <c r="D206" i="3" l="1"/>
  <c r="C205"/>
  <c r="G206"/>
  <c r="F205"/>
  <c r="H206"/>
  <c r="H204" i="2"/>
  <c r="D204"/>
  <c r="C203"/>
  <c r="G204"/>
  <c r="F203"/>
  <c r="H205" i="3" l="1"/>
  <c r="D205"/>
  <c r="B207"/>
  <c r="G205"/>
  <c r="E207"/>
  <c r="D203" i="2"/>
  <c r="B205"/>
  <c r="G203"/>
  <c r="E205"/>
  <c r="E206" i="3" l="1"/>
  <c r="F208"/>
  <c r="B206"/>
  <c r="C208"/>
  <c r="E204" i="2"/>
  <c r="F206"/>
  <c r="B204"/>
  <c r="C206"/>
  <c r="D208" i="3" l="1"/>
  <c r="C207"/>
  <c r="G208"/>
  <c r="H208"/>
  <c r="F207"/>
  <c r="H206" i="2"/>
  <c r="D206"/>
  <c r="C205"/>
  <c r="G206"/>
  <c r="F205"/>
  <c r="D207" i="3" l="1"/>
  <c r="B209"/>
  <c r="H207"/>
  <c r="G207"/>
  <c r="E209"/>
  <c r="D205" i="2"/>
  <c r="B207"/>
  <c r="G205"/>
  <c r="E207"/>
  <c r="E208" i="3" l="1"/>
  <c r="F210"/>
  <c r="B208"/>
  <c r="C210"/>
  <c r="E206" i="2"/>
  <c r="F208"/>
  <c r="B206"/>
  <c r="C208"/>
  <c r="D210" i="3" l="1"/>
  <c r="C209"/>
  <c r="G210"/>
  <c r="H210"/>
  <c r="F209"/>
  <c r="H208" i="2"/>
  <c r="D208"/>
  <c r="C207"/>
  <c r="G208"/>
  <c r="F207"/>
  <c r="D209" i="3" l="1"/>
  <c r="B211"/>
  <c r="H209"/>
  <c r="G209"/>
  <c r="E211"/>
  <c r="D207" i="2"/>
  <c r="B209"/>
  <c r="G207"/>
  <c r="E209"/>
  <c r="B210" i="3" l="1"/>
  <c r="C212"/>
  <c r="E210"/>
  <c r="F212"/>
  <c r="B208" i="2"/>
  <c r="C210"/>
  <c r="E208"/>
  <c r="F210"/>
  <c r="G212" i="3" l="1"/>
  <c r="H212"/>
  <c r="F211"/>
  <c r="D212"/>
  <c r="C211"/>
  <c r="H210" i="2"/>
  <c r="G210"/>
  <c r="F209"/>
  <c r="D210"/>
  <c r="C209"/>
  <c r="H211" i="3" l="1"/>
  <c r="G211"/>
  <c r="E213"/>
  <c r="D211"/>
  <c r="B213"/>
  <c r="G209" i="2"/>
  <c r="E211"/>
  <c r="D209"/>
  <c r="B211"/>
  <c r="E212" i="3" l="1"/>
  <c r="F214"/>
  <c r="B212"/>
  <c r="C214"/>
  <c r="B210" i="2"/>
  <c r="C212"/>
  <c r="E210"/>
  <c r="F212"/>
  <c r="D214" i="3" l="1"/>
  <c r="C213"/>
  <c r="G214"/>
  <c r="F213"/>
  <c r="H214"/>
  <c r="H212" i="2"/>
  <c r="D212"/>
  <c r="C211"/>
  <c r="G212"/>
  <c r="F211"/>
  <c r="H213" i="3" l="1"/>
  <c r="D213"/>
  <c r="B215"/>
  <c r="G213"/>
  <c r="E215"/>
  <c r="G211" i="2"/>
  <c r="E213"/>
  <c r="D211"/>
  <c r="B213"/>
  <c r="B214" i="3" l="1"/>
  <c r="C216"/>
  <c r="E214"/>
  <c r="F216"/>
  <c r="B212" i="2"/>
  <c r="C214"/>
  <c r="E212"/>
  <c r="F214"/>
  <c r="G216" i="3" l="1"/>
  <c r="H216"/>
  <c r="F215"/>
  <c r="D216"/>
  <c r="C215"/>
  <c r="H214" i="2"/>
  <c r="D214"/>
  <c r="C213"/>
  <c r="G214"/>
  <c r="F213"/>
  <c r="H215" i="3" l="1"/>
  <c r="G215"/>
  <c r="E217"/>
  <c r="D215"/>
  <c r="B217"/>
  <c r="G213" i="2"/>
  <c r="E215"/>
  <c r="D213"/>
  <c r="B215"/>
  <c r="E216" i="3" l="1"/>
  <c r="F218"/>
  <c r="B216"/>
  <c r="C218"/>
  <c r="B214" i="2"/>
  <c r="C216"/>
  <c r="E214"/>
  <c r="F216"/>
  <c r="D218" i="3" l="1"/>
  <c r="C217"/>
  <c r="G218"/>
  <c r="F217"/>
  <c r="H218"/>
  <c r="H216" i="2"/>
  <c r="G216"/>
  <c r="F215"/>
  <c r="D216"/>
  <c r="C215"/>
  <c r="H217" i="3" l="1"/>
  <c r="D217"/>
  <c r="B219"/>
  <c r="G217"/>
  <c r="E219"/>
  <c r="D215" i="2"/>
  <c r="B217"/>
  <c r="G215"/>
  <c r="E217"/>
  <c r="B218" i="3" l="1"/>
  <c r="C220"/>
  <c r="E218"/>
  <c r="F220"/>
  <c r="E216" i="2"/>
  <c r="F218"/>
  <c r="B216"/>
  <c r="C218"/>
  <c r="G220" i="3" l="1"/>
  <c r="H220"/>
  <c r="F219"/>
  <c r="D220"/>
  <c r="C219"/>
  <c r="H218" i="2"/>
  <c r="D218"/>
  <c r="C217"/>
  <c r="G218"/>
  <c r="F217"/>
  <c r="H219" i="3" l="1"/>
  <c r="G219"/>
  <c r="E221"/>
  <c r="D219"/>
  <c r="B221"/>
  <c r="G217" i="2"/>
  <c r="E219"/>
  <c r="D217"/>
  <c r="B219"/>
  <c r="E220" i="3" l="1"/>
  <c r="F222"/>
  <c r="B220"/>
  <c r="C222"/>
  <c r="B218" i="2"/>
  <c r="C220"/>
  <c r="E218"/>
  <c r="F220"/>
  <c r="D222" i="3" l="1"/>
  <c r="C221"/>
  <c r="G222"/>
  <c r="F221"/>
  <c r="H222"/>
  <c r="H220" i="2"/>
  <c r="G220"/>
  <c r="F219"/>
  <c r="D220"/>
  <c r="C219"/>
  <c r="H221" i="3" l="1"/>
  <c r="G221"/>
  <c r="E223"/>
  <c r="D221"/>
  <c r="B223"/>
  <c r="D219" i="2"/>
  <c r="B221"/>
  <c r="G219"/>
  <c r="E221"/>
  <c r="B222" i="3" l="1"/>
  <c r="C224"/>
  <c r="E222"/>
  <c r="F224"/>
  <c r="E220" i="2"/>
  <c r="F222"/>
  <c r="B220"/>
  <c r="C222"/>
  <c r="G224" i="3" l="1"/>
  <c r="F223"/>
  <c r="H224"/>
  <c r="D224"/>
  <c r="C223"/>
  <c r="H222" i="2"/>
  <c r="D222"/>
  <c r="C221"/>
  <c r="G222"/>
  <c r="F221"/>
  <c r="G223" i="3" l="1"/>
  <c r="E225"/>
  <c r="D223"/>
  <c r="B225"/>
  <c r="H223"/>
  <c r="G221" i="2"/>
  <c r="E223"/>
  <c r="D221"/>
  <c r="B223"/>
  <c r="B224" i="3" l="1"/>
  <c r="C226"/>
  <c r="E224"/>
  <c r="F226"/>
  <c r="E222" i="2"/>
  <c r="F224"/>
  <c r="B222"/>
  <c r="C224"/>
  <c r="G226" i="3" l="1"/>
  <c r="H226"/>
  <c r="F225"/>
  <c r="D226"/>
  <c r="C225"/>
  <c r="H224" i="2"/>
  <c r="D224"/>
  <c r="C223"/>
  <c r="G224"/>
  <c r="F223"/>
  <c r="H225" i="3" l="1"/>
  <c r="G225"/>
  <c r="E227"/>
  <c r="D225"/>
  <c r="B227"/>
  <c r="D223" i="2"/>
  <c r="B225"/>
  <c r="G223"/>
  <c r="E225"/>
  <c r="E226" i="3" l="1"/>
  <c r="F228"/>
  <c r="B226"/>
  <c r="C228"/>
  <c r="E224" i="2"/>
  <c r="F226"/>
  <c r="B224"/>
  <c r="C226"/>
  <c r="D228" i="3" l="1"/>
  <c r="C227"/>
  <c r="G228"/>
  <c r="F227"/>
  <c r="H228"/>
  <c r="H226" i="2"/>
  <c r="G226"/>
  <c r="F225"/>
  <c r="D226"/>
  <c r="C225"/>
  <c r="H227" i="3" l="1"/>
  <c r="D227"/>
  <c r="B229"/>
  <c r="G227"/>
  <c r="E229"/>
  <c r="D225" i="2"/>
  <c r="B227"/>
  <c r="G225"/>
  <c r="E227"/>
  <c r="B228" i="3" l="1"/>
  <c r="C230"/>
  <c r="E228"/>
  <c r="F230"/>
  <c r="E226" i="2"/>
  <c r="F228"/>
  <c r="B226"/>
  <c r="C228"/>
  <c r="G230" i="3" l="1"/>
  <c r="H230"/>
  <c r="F229"/>
  <c r="D230"/>
  <c r="C229"/>
  <c r="H228" i="2"/>
  <c r="D228"/>
  <c r="C227"/>
  <c r="G228"/>
  <c r="F227"/>
  <c r="H229" i="3" l="1"/>
  <c r="G229"/>
  <c r="E231"/>
  <c r="D229"/>
  <c r="B231"/>
  <c r="G227" i="2"/>
  <c r="E229"/>
  <c r="D227"/>
  <c r="B229"/>
  <c r="B230" i="3" l="1"/>
  <c r="C232"/>
  <c r="E230"/>
  <c r="F232"/>
  <c r="E228" i="2"/>
  <c r="F230"/>
  <c r="B228"/>
  <c r="C230"/>
  <c r="G232" i="3" l="1"/>
  <c r="F231"/>
  <c r="H232"/>
  <c r="D232"/>
  <c r="C231"/>
  <c r="H230" i="2"/>
  <c r="D230"/>
  <c r="C229"/>
  <c r="G230"/>
  <c r="F229"/>
  <c r="G231" i="3" l="1"/>
  <c r="E233"/>
  <c r="D231"/>
  <c r="B233"/>
  <c r="H231"/>
  <c r="G229" i="2"/>
  <c r="E231"/>
  <c r="D229"/>
  <c r="B231"/>
  <c r="B232" i="3" l="1"/>
  <c r="C234"/>
  <c r="E232"/>
  <c r="F234"/>
  <c r="E230" i="2"/>
  <c r="F232"/>
  <c r="B230"/>
  <c r="C232"/>
  <c r="G234" i="3" l="1"/>
  <c r="F233"/>
  <c r="H234"/>
  <c r="D234"/>
  <c r="C233"/>
  <c r="H232" i="2"/>
  <c r="D232"/>
  <c r="C231"/>
  <c r="G232"/>
  <c r="F231"/>
  <c r="G233" i="3" l="1"/>
  <c r="E235"/>
  <c r="D233"/>
  <c r="B235"/>
  <c r="H233"/>
  <c r="D231" i="2"/>
  <c r="B233"/>
  <c r="G231"/>
  <c r="E233"/>
  <c r="B234" i="3" l="1"/>
  <c r="C236"/>
  <c r="E234"/>
  <c r="F236"/>
  <c r="B232" i="2"/>
  <c r="C234"/>
  <c r="E232"/>
  <c r="F234"/>
  <c r="G236" i="3" l="1"/>
  <c r="H236"/>
  <c r="F235"/>
  <c r="D236"/>
  <c r="C235"/>
  <c r="H234" i="2"/>
  <c r="G234"/>
  <c r="F233"/>
  <c r="D234"/>
  <c r="C233"/>
  <c r="H235" i="3" l="1"/>
  <c r="G235"/>
  <c r="E237"/>
  <c r="D235"/>
  <c r="B237"/>
  <c r="G233" i="2"/>
  <c r="E235"/>
  <c r="D233"/>
  <c r="B235"/>
  <c r="E236" i="3" l="1"/>
  <c r="F238"/>
  <c r="B236"/>
  <c r="C238"/>
  <c r="E234" i="2"/>
  <c r="F236"/>
  <c r="B234"/>
  <c r="C236"/>
  <c r="D238" i="3" l="1"/>
  <c r="C237"/>
  <c r="G238"/>
  <c r="F237"/>
  <c r="H238"/>
  <c r="H236" i="2"/>
  <c r="D236"/>
  <c r="C235"/>
  <c r="G236"/>
  <c r="F235"/>
  <c r="H237" i="3" l="1"/>
  <c r="D237"/>
  <c r="B239"/>
  <c r="G237"/>
  <c r="E239"/>
  <c r="D235" i="2"/>
  <c r="B237"/>
  <c r="G235"/>
  <c r="E237"/>
  <c r="B238" i="3" l="1"/>
  <c r="C240"/>
  <c r="E238"/>
  <c r="F240"/>
  <c r="B236" i="2"/>
  <c r="C238"/>
  <c r="E236"/>
  <c r="F238"/>
  <c r="G240" i="3" l="1"/>
  <c r="H240"/>
  <c r="F239"/>
  <c r="D240"/>
  <c r="C239"/>
  <c r="H238" i="2"/>
  <c r="G238"/>
  <c r="F237"/>
  <c r="D238"/>
  <c r="C237"/>
  <c r="H239" i="3" l="1"/>
  <c r="G239"/>
  <c r="E241"/>
  <c r="D239"/>
  <c r="B241"/>
  <c r="D237" i="2"/>
  <c r="B239"/>
  <c r="G237"/>
  <c r="E239"/>
  <c r="E242" i="3" l="1"/>
  <c r="E240"/>
  <c r="F242"/>
  <c r="B242"/>
  <c r="B240"/>
  <c r="C242"/>
  <c r="B238" i="2"/>
  <c r="C240"/>
  <c r="E238"/>
  <c r="F240"/>
  <c r="G242" i="3" l="1"/>
  <c r="G241" s="1"/>
  <c r="H242"/>
  <c r="F241"/>
  <c r="D242"/>
  <c r="D241" s="1"/>
  <c r="C241"/>
  <c r="H240" i="2"/>
  <c r="G240"/>
  <c r="F239"/>
  <c r="D240"/>
  <c r="C239"/>
  <c r="H241" i="3" l="1"/>
  <c r="D239" i="2"/>
  <c r="B241"/>
  <c r="G239"/>
  <c r="E241"/>
  <c r="B240" l="1"/>
  <c r="C242"/>
  <c r="E240"/>
  <c r="F242"/>
  <c r="H242" l="1"/>
  <c r="G242"/>
  <c r="F241"/>
  <c r="D242"/>
  <c r="C241"/>
  <c r="D241" l="1"/>
  <c r="G241"/>
  <c r="E242" l="1"/>
  <c r="B242"/>
</calcChain>
</file>

<file path=xl/comments1.xml><?xml version="1.0" encoding="utf-8"?>
<comments xmlns="http://schemas.openxmlformats.org/spreadsheetml/2006/main">
  <authors>
    <author>Ein geschätzter Microsoft Office Anwender</author>
    <author>Dr. Paech</author>
  </authors>
  <commentList>
    <comment ref="A1" authorId="0">
      <text>
        <r>
          <rPr>
            <sz val="8"/>
            <color indexed="81"/>
            <rFont val="Tahoma"/>
            <family val="2"/>
          </rPr>
          <t>Zeit</t>
        </r>
      </text>
    </comment>
    <comment ref="B1" authorId="0">
      <text>
        <r>
          <rPr>
            <sz val="8"/>
            <color indexed="81"/>
            <rFont val="Tahoma"/>
            <family val="2"/>
          </rPr>
          <t>Momentange-
schwindigkeit</t>
        </r>
      </text>
    </comment>
    <comment ref="C1" authorId="0">
      <text>
        <r>
          <rPr>
            <sz val="8"/>
            <color indexed="81"/>
            <rFont val="Tahoma"/>
            <family val="2"/>
          </rPr>
          <t>Weg s</t>
        </r>
      </text>
    </comment>
    <comment ref="D1" authorId="0">
      <text>
        <r>
          <rPr>
            <sz val="8"/>
            <color indexed="81"/>
            <rFont val="Tahoma"/>
            <family val="2"/>
          </rPr>
          <t>Kräfte in N</t>
        </r>
      </text>
    </comment>
    <comment ref="A2" authorId="0">
      <text>
        <r>
          <rPr>
            <sz val="8"/>
            <color indexed="81"/>
            <rFont val="Tahoma"/>
            <family val="2"/>
          </rPr>
          <t>Stoppuhr läuft los</t>
        </r>
      </text>
    </comment>
    <comment ref="B2" authorId="0">
      <text>
        <r>
          <rPr>
            <sz val="8"/>
            <color indexed="81"/>
            <rFont val="Tahoma"/>
            <family val="2"/>
          </rPr>
          <t xml:space="preserve">Anfangsbedingung:
= v0*cos(alfa)
</t>
        </r>
      </text>
    </comment>
    <comment ref="C2" authorId="0">
      <text>
        <r>
          <rPr>
            <sz val="8"/>
            <color indexed="81"/>
            <rFont val="Tahoma"/>
            <family val="2"/>
          </rPr>
          <t>Anfangsbedingung:
= x(0)</t>
        </r>
      </text>
    </comment>
    <comment ref="E2" authorId="0">
      <text>
        <r>
          <rPr>
            <sz val="8"/>
            <color indexed="81"/>
            <rFont val="Tahoma"/>
            <family val="2"/>
          </rPr>
          <t>Anfangsbedingung:
= v0*sin(alfa)</t>
        </r>
      </text>
    </comment>
    <comment ref="F2" authorId="0">
      <text>
        <r>
          <rPr>
            <sz val="8"/>
            <color indexed="81"/>
            <rFont val="Tahoma"/>
            <family val="2"/>
          </rPr>
          <t>Anfangsbedingung:
= y(0)</t>
        </r>
      </text>
    </comment>
    <comment ref="H2" authorId="1">
      <text>
        <r>
          <rPr>
            <sz val="9"/>
            <color indexed="81"/>
            <rFont val="Tahoma"/>
            <family val="2"/>
          </rPr>
          <t>=Wurzel(B2^2+E2^2)</t>
        </r>
      </text>
    </comment>
    <comment ref="I2" authorId="0">
      <text>
        <r>
          <rPr>
            <sz val="8"/>
            <color indexed="81"/>
            <rFont val="Tahoma"/>
            <family val="2"/>
          </rPr>
          <t>Schrittweite Delta t in Monaten</t>
        </r>
      </text>
    </comment>
    <comment ref="A3" authorId="0">
      <text>
        <r>
          <rPr>
            <sz val="8"/>
            <color indexed="81"/>
            <rFont val="Tahoma"/>
            <family val="2"/>
          </rPr>
          <t xml:space="preserve">=A2+dt/2
</t>
        </r>
      </text>
    </comment>
    <comment ref="B3" authorId="0">
      <text>
        <r>
          <rPr>
            <sz val="8"/>
            <color indexed="81"/>
            <rFont val="Tahoma"/>
            <family val="2"/>
          </rPr>
          <t>=B2+D2/m*dt/2</t>
        </r>
      </text>
    </comment>
    <comment ref="C3" authorId="0">
      <text>
        <r>
          <rPr>
            <sz val="8"/>
            <color indexed="81"/>
            <rFont val="Tahoma"/>
            <family val="2"/>
          </rPr>
          <t>=MITTELWERT(C2;C4)</t>
        </r>
      </text>
    </comment>
    <comment ref="E3" authorId="0">
      <text>
        <r>
          <rPr>
            <sz val="8"/>
            <color indexed="81"/>
            <rFont val="Tahoma"/>
            <family val="2"/>
          </rPr>
          <t>=E2+G2/m*dt/2</t>
        </r>
      </text>
    </comment>
    <comment ref="F3" authorId="0">
      <text>
        <r>
          <rPr>
            <sz val="8"/>
            <color indexed="81"/>
            <rFont val="Tahoma"/>
            <family val="2"/>
          </rPr>
          <t>=Mittelwert(F2;F4)</t>
        </r>
      </text>
    </comment>
    <comment ref="I3" authorId="0">
      <text>
        <r>
          <rPr>
            <sz val="8"/>
            <color indexed="81"/>
            <rFont val="Tahoma"/>
            <family val="2"/>
          </rPr>
          <t>Masse der Sonne</t>
        </r>
      </text>
    </comment>
    <comment ref="A4" authorId="0">
      <text>
        <r>
          <rPr>
            <sz val="8"/>
            <color indexed="81"/>
            <rFont val="Tahoma"/>
            <family val="2"/>
          </rPr>
          <t>=A3+dt/2</t>
        </r>
      </text>
    </comment>
    <comment ref="B4" authorId="0">
      <text>
        <r>
          <rPr>
            <sz val="8"/>
            <color indexed="81"/>
            <rFont val="Tahoma"/>
            <family val="2"/>
          </rPr>
          <t>=MITTELWERT(B3;B5)</t>
        </r>
      </text>
    </comment>
    <comment ref="C4" authorId="0">
      <text>
        <r>
          <rPr>
            <sz val="8"/>
            <color indexed="81"/>
            <rFont val="Tahoma"/>
            <family val="2"/>
          </rPr>
          <t>=C2+B3*dt</t>
        </r>
      </text>
    </comment>
    <comment ref="E4" authorId="0">
      <text>
        <r>
          <rPr>
            <sz val="8"/>
            <color indexed="81"/>
            <rFont val="Tahoma"/>
            <family val="2"/>
          </rPr>
          <t>=MITTELWERT(E3;E5)</t>
        </r>
      </text>
    </comment>
    <comment ref="F4" authorId="0">
      <text>
        <r>
          <rPr>
            <sz val="8"/>
            <color indexed="81"/>
            <rFont val="Tahoma"/>
            <family val="2"/>
          </rPr>
          <t>=F2+E3*dt</t>
        </r>
      </text>
    </comment>
    <comment ref="I4" authorId="0">
      <text>
        <r>
          <rPr>
            <sz val="8"/>
            <color indexed="81"/>
            <rFont val="Tahoma"/>
            <family val="2"/>
          </rPr>
          <t>Produkt aus Gravitationskonstante und Sonnenmasse</t>
        </r>
      </text>
    </comment>
    <comment ref="A5" authorId="0">
      <text>
        <r>
          <rPr>
            <sz val="8"/>
            <color indexed="81"/>
            <rFont val="Tahoma"/>
            <family val="2"/>
          </rPr>
          <t>=A4+dt/2</t>
        </r>
      </text>
    </comment>
    <comment ref="B5" authorId="0">
      <text>
        <r>
          <rPr>
            <sz val="8"/>
            <color indexed="81"/>
            <rFont val="Tahoma"/>
            <family val="2"/>
          </rPr>
          <t>=B3+D4/m*dt</t>
        </r>
      </text>
    </comment>
    <comment ref="C5" authorId="0">
      <text>
        <r>
          <rPr>
            <sz val="8"/>
            <color indexed="81"/>
            <rFont val="Tahoma"/>
            <family val="2"/>
          </rPr>
          <t>=MITTELWERT(C4;C6)</t>
        </r>
      </text>
    </comment>
    <comment ref="E5" authorId="0">
      <text>
        <r>
          <rPr>
            <sz val="8"/>
            <color indexed="81"/>
            <rFont val="Tahoma"/>
            <family val="2"/>
          </rPr>
          <t>=E3+G4/m*dt</t>
        </r>
      </text>
    </comment>
    <comment ref="F5" authorId="0">
      <text>
        <r>
          <rPr>
            <sz val="8"/>
            <color indexed="81"/>
            <rFont val="Tahoma"/>
            <family val="2"/>
          </rPr>
          <t>=MITTELWERT(F4;F6)</t>
        </r>
      </text>
    </comment>
    <comment ref="B6" authorId="0">
      <text>
        <r>
          <rPr>
            <sz val="8"/>
            <color indexed="81"/>
            <rFont val="Tahoma"/>
            <family val="2"/>
          </rPr>
          <t>=MITTELWERT(B5;B7)</t>
        </r>
      </text>
    </comment>
    <comment ref="C6" authorId="0">
      <text>
        <r>
          <rPr>
            <sz val="8"/>
            <color indexed="81"/>
            <rFont val="Tahoma"/>
            <family val="2"/>
          </rPr>
          <t>=C4+B5*dt</t>
        </r>
      </text>
    </comment>
    <comment ref="E6" authorId="0">
      <text>
        <r>
          <rPr>
            <sz val="8"/>
            <color indexed="81"/>
            <rFont val="Tahoma"/>
            <family val="2"/>
          </rPr>
          <t>=MITTELWERT(E5;E7)</t>
        </r>
      </text>
    </comment>
    <comment ref="F6" authorId="0">
      <text>
        <r>
          <rPr>
            <sz val="8"/>
            <color indexed="81"/>
            <rFont val="Tahoma"/>
            <family val="2"/>
          </rPr>
          <t>=F4+E5*dt</t>
        </r>
      </text>
    </comment>
    <comment ref="B7" authorId="0">
      <text>
        <r>
          <rPr>
            <sz val="8"/>
            <color indexed="81"/>
            <rFont val="Tahoma"/>
            <family val="2"/>
          </rPr>
          <t>=B5+D6/m*dt</t>
        </r>
      </text>
    </comment>
    <comment ref="C7" authorId="0">
      <text>
        <r>
          <rPr>
            <sz val="8"/>
            <color indexed="81"/>
            <rFont val="Tahoma"/>
            <family val="2"/>
          </rPr>
          <t>=MITTELWERT(C6;C8)</t>
        </r>
      </text>
    </comment>
    <comment ref="E7" authorId="0">
      <text>
        <r>
          <rPr>
            <sz val="8"/>
            <color indexed="81"/>
            <rFont val="Tahoma"/>
            <family val="2"/>
          </rPr>
          <t>=E5+G6/m*dt</t>
        </r>
      </text>
    </comment>
    <comment ref="F7" authorId="0">
      <text>
        <r>
          <rPr>
            <sz val="8"/>
            <color indexed="81"/>
            <rFont val="Tahoma"/>
            <family val="2"/>
          </rPr>
          <t>=MITTELWERT(F6;F8)</t>
        </r>
      </text>
    </comment>
    <comment ref="C8" authorId="0">
      <text>
        <r>
          <rPr>
            <sz val="8"/>
            <color indexed="81"/>
            <rFont val="Tahoma"/>
            <family val="2"/>
          </rPr>
          <t>=C6+B7*dt</t>
        </r>
      </text>
    </comment>
    <comment ref="F8" authorId="0">
      <text>
        <r>
          <rPr>
            <sz val="8"/>
            <color indexed="81"/>
            <rFont val="Tahoma"/>
            <family val="2"/>
          </rPr>
          <t>=F6+E7*dt</t>
        </r>
      </text>
    </comment>
  </commentList>
</comments>
</file>

<file path=xl/comments2.xml><?xml version="1.0" encoding="utf-8"?>
<comments xmlns="http://schemas.openxmlformats.org/spreadsheetml/2006/main">
  <authors>
    <author>Ein geschätzter Microsoft Office Anwender</author>
    <author>Dr. Paech</author>
  </authors>
  <commentList>
    <comment ref="A1" authorId="0">
      <text>
        <r>
          <rPr>
            <sz val="8"/>
            <color indexed="81"/>
            <rFont val="Tahoma"/>
            <family val="2"/>
          </rPr>
          <t>Zeit</t>
        </r>
      </text>
    </comment>
    <comment ref="B1" authorId="0">
      <text>
        <r>
          <rPr>
            <sz val="8"/>
            <color indexed="81"/>
            <rFont val="Tahoma"/>
            <family val="2"/>
          </rPr>
          <t>Momentange-
schwindigkeit</t>
        </r>
      </text>
    </comment>
    <comment ref="C1" authorId="0">
      <text>
        <r>
          <rPr>
            <sz val="8"/>
            <color indexed="81"/>
            <rFont val="Tahoma"/>
            <family val="2"/>
          </rPr>
          <t>Weg s</t>
        </r>
      </text>
    </comment>
    <comment ref="D1" authorId="0">
      <text>
        <r>
          <rPr>
            <sz val="8"/>
            <color indexed="81"/>
            <rFont val="Tahoma"/>
            <family val="2"/>
          </rPr>
          <t>Kräfte in N</t>
        </r>
      </text>
    </comment>
    <comment ref="A2" authorId="0">
      <text>
        <r>
          <rPr>
            <sz val="8"/>
            <color indexed="81"/>
            <rFont val="Tahoma"/>
            <family val="2"/>
          </rPr>
          <t>Stoppuhr läuft los</t>
        </r>
      </text>
    </comment>
    <comment ref="B2" authorId="0">
      <text>
        <r>
          <rPr>
            <sz val="8"/>
            <color indexed="81"/>
            <rFont val="Tahoma"/>
            <family val="2"/>
          </rPr>
          <t xml:space="preserve">Anfangsbedingung:
= v0*cos(alfa)
</t>
        </r>
      </text>
    </comment>
    <comment ref="C2" authorId="0">
      <text>
        <r>
          <rPr>
            <sz val="8"/>
            <color indexed="81"/>
            <rFont val="Tahoma"/>
            <family val="2"/>
          </rPr>
          <t>Anfangsbedingung:
= x(0)</t>
        </r>
      </text>
    </comment>
    <comment ref="E2" authorId="0">
      <text>
        <r>
          <rPr>
            <sz val="8"/>
            <color indexed="81"/>
            <rFont val="Tahoma"/>
            <family val="2"/>
          </rPr>
          <t>Anfangsbedingung:
= v0*sin(alfa)</t>
        </r>
      </text>
    </comment>
    <comment ref="F2" authorId="0">
      <text>
        <r>
          <rPr>
            <sz val="8"/>
            <color indexed="81"/>
            <rFont val="Tahoma"/>
            <family val="2"/>
          </rPr>
          <t>Anfangsbedingung:
= y(0)</t>
        </r>
      </text>
    </comment>
    <comment ref="H2" authorId="1">
      <text>
        <r>
          <rPr>
            <sz val="9"/>
            <color indexed="81"/>
            <rFont val="Tahoma"/>
            <family val="2"/>
          </rPr>
          <t>=Wurzel(B2^2+E2^2)</t>
        </r>
      </text>
    </comment>
    <comment ref="I2" authorId="0">
      <text>
        <r>
          <rPr>
            <sz val="8"/>
            <color indexed="81"/>
            <rFont val="Tahoma"/>
            <family val="2"/>
          </rPr>
          <t xml:space="preserve">Schrittweite Delta t in Monaten 
</t>
        </r>
      </text>
    </comment>
    <comment ref="A3" authorId="0">
      <text>
        <r>
          <rPr>
            <sz val="8"/>
            <color indexed="81"/>
            <rFont val="Tahoma"/>
            <family val="2"/>
          </rPr>
          <t xml:space="preserve">=A2+dt/2
</t>
        </r>
      </text>
    </comment>
    <comment ref="B3" authorId="0">
      <text>
        <r>
          <rPr>
            <sz val="8"/>
            <color indexed="81"/>
            <rFont val="Tahoma"/>
            <family val="2"/>
          </rPr>
          <t>=B2+D2/m*dt/2</t>
        </r>
      </text>
    </comment>
    <comment ref="C3" authorId="0">
      <text>
        <r>
          <rPr>
            <sz val="8"/>
            <color indexed="81"/>
            <rFont val="Tahoma"/>
            <family val="2"/>
          </rPr>
          <t>=MITTELWERT(C2;C4)</t>
        </r>
      </text>
    </comment>
    <comment ref="E3" authorId="0">
      <text>
        <r>
          <rPr>
            <sz val="8"/>
            <color indexed="81"/>
            <rFont val="Tahoma"/>
            <family val="2"/>
          </rPr>
          <t>=E2+G2/m*dt/2</t>
        </r>
      </text>
    </comment>
    <comment ref="F3" authorId="0">
      <text>
        <r>
          <rPr>
            <sz val="8"/>
            <color indexed="81"/>
            <rFont val="Tahoma"/>
            <family val="2"/>
          </rPr>
          <t>=Mittelwert(F2;F4)</t>
        </r>
      </text>
    </comment>
    <comment ref="I3" authorId="0">
      <text>
        <r>
          <rPr>
            <sz val="8"/>
            <color indexed="81"/>
            <rFont val="Tahoma"/>
            <family val="2"/>
          </rPr>
          <t>Masse der Sonne</t>
        </r>
      </text>
    </comment>
    <comment ref="A4" authorId="0">
      <text>
        <r>
          <rPr>
            <sz val="8"/>
            <color indexed="81"/>
            <rFont val="Tahoma"/>
            <family val="2"/>
          </rPr>
          <t>=A3+dt/2</t>
        </r>
      </text>
    </comment>
    <comment ref="B4" authorId="0">
      <text>
        <r>
          <rPr>
            <sz val="8"/>
            <color indexed="81"/>
            <rFont val="Tahoma"/>
            <family val="2"/>
          </rPr>
          <t>=MITTELWERT(B3;B5)</t>
        </r>
      </text>
    </comment>
    <comment ref="C4" authorId="0">
      <text>
        <r>
          <rPr>
            <sz val="8"/>
            <color indexed="81"/>
            <rFont val="Tahoma"/>
            <family val="2"/>
          </rPr>
          <t>=C2+B3*dt</t>
        </r>
      </text>
    </comment>
    <comment ref="E4" authorId="0">
      <text>
        <r>
          <rPr>
            <sz val="8"/>
            <color indexed="81"/>
            <rFont val="Tahoma"/>
            <family val="2"/>
          </rPr>
          <t>=MITTELWERT(E3;E5)</t>
        </r>
      </text>
    </comment>
    <comment ref="F4" authorId="0">
      <text>
        <r>
          <rPr>
            <sz val="8"/>
            <color indexed="81"/>
            <rFont val="Tahoma"/>
            <family val="2"/>
          </rPr>
          <t>=F2+E3*dt</t>
        </r>
      </text>
    </comment>
    <comment ref="I4" authorId="0">
      <text>
        <r>
          <rPr>
            <sz val="8"/>
            <color indexed="81"/>
            <rFont val="Tahoma"/>
            <family val="2"/>
          </rPr>
          <t>Produkt aus Gravitationskonstante und Sonnenmasse</t>
        </r>
      </text>
    </comment>
    <comment ref="A5" authorId="0">
      <text>
        <r>
          <rPr>
            <sz val="8"/>
            <color indexed="81"/>
            <rFont val="Tahoma"/>
            <family val="2"/>
          </rPr>
          <t>=A4+dt/2</t>
        </r>
      </text>
    </comment>
    <comment ref="B5" authorId="0">
      <text>
        <r>
          <rPr>
            <sz val="8"/>
            <color indexed="81"/>
            <rFont val="Tahoma"/>
            <family val="2"/>
          </rPr>
          <t>=B3+D4/m*dt</t>
        </r>
      </text>
    </comment>
    <comment ref="C5" authorId="0">
      <text>
        <r>
          <rPr>
            <sz val="8"/>
            <color indexed="81"/>
            <rFont val="Tahoma"/>
            <family val="2"/>
          </rPr>
          <t>=MITTELWERT(C4;C6)</t>
        </r>
      </text>
    </comment>
    <comment ref="E5" authorId="0">
      <text>
        <r>
          <rPr>
            <sz val="8"/>
            <color indexed="81"/>
            <rFont val="Tahoma"/>
            <family val="2"/>
          </rPr>
          <t>=E3+G4/m*dt</t>
        </r>
      </text>
    </comment>
    <comment ref="F5" authorId="0">
      <text>
        <r>
          <rPr>
            <sz val="8"/>
            <color indexed="81"/>
            <rFont val="Tahoma"/>
            <family val="2"/>
          </rPr>
          <t>=MITTELWERT(F4;F6)</t>
        </r>
      </text>
    </comment>
    <comment ref="B6" authorId="0">
      <text>
        <r>
          <rPr>
            <sz val="8"/>
            <color indexed="81"/>
            <rFont val="Tahoma"/>
            <family val="2"/>
          </rPr>
          <t>=MITTELWERT(B5;B7)</t>
        </r>
      </text>
    </comment>
    <comment ref="C6" authorId="0">
      <text>
        <r>
          <rPr>
            <sz val="8"/>
            <color indexed="81"/>
            <rFont val="Tahoma"/>
            <family val="2"/>
          </rPr>
          <t>=C4+B5*dt</t>
        </r>
      </text>
    </comment>
    <comment ref="E6" authorId="0">
      <text>
        <r>
          <rPr>
            <sz val="8"/>
            <color indexed="81"/>
            <rFont val="Tahoma"/>
            <family val="2"/>
          </rPr>
          <t>=MITTELWERT(E5;E7)</t>
        </r>
      </text>
    </comment>
    <comment ref="F6" authorId="0">
      <text>
        <r>
          <rPr>
            <sz val="8"/>
            <color indexed="81"/>
            <rFont val="Tahoma"/>
            <family val="2"/>
          </rPr>
          <t>=F4+E5*dt</t>
        </r>
      </text>
    </comment>
    <comment ref="B7" authorId="0">
      <text>
        <r>
          <rPr>
            <sz val="8"/>
            <color indexed="81"/>
            <rFont val="Tahoma"/>
            <family val="2"/>
          </rPr>
          <t>=B5+D6/m*dt</t>
        </r>
      </text>
    </comment>
    <comment ref="C7" authorId="0">
      <text>
        <r>
          <rPr>
            <sz val="8"/>
            <color indexed="81"/>
            <rFont val="Tahoma"/>
            <family val="2"/>
          </rPr>
          <t>=MITTELWERT(C6;C8)</t>
        </r>
      </text>
    </comment>
    <comment ref="E7" authorId="0">
      <text>
        <r>
          <rPr>
            <sz val="8"/>
            <color indexed="81"/>
            <rFont val="Tahoma"/>
            <family val="2"/>
          </rPr>
          <t>=E5+G6/m*dt</t>
        </r>
      </text>
    </comment>
    <comment ref="F7" authorId="0">
      <text>
        <r>
          <rPr>
            <sz val="8"/>
            <color indexed="81"/>
            <rFont val="Tahoma"/>
            <family val="2"/>
          </rPr>
          <t>=MITTELWERT(F6;F8)</t>
        </r>
      </text>
    </comment>
    <comment ref="C8" authorId="0">
      <text>
        <r>
          <rPr>
            <sz val="8"/>
            <color indexed="81"/>
            <rFont val="Tahoma"/>
            <family val="2"/>
          </rPr>
          <t>=C6+B7*dt</t>
        </r>
      </text>
    </comment>
    <comment ref="F8" authorId="0">
      <text>
        <r>
          <rPr>
            <sz val="8"/>
            <color indexed="81"/>
            <rFont val="Tahoma"/>
            <family val="2"/>
          </rPr>
          <t>=F6+E7*dt</t>
        </r>
      </text>
    </comment>
  </commentList>
</comments>
</file>

<file path=xl/sharedStrings.xml><?xml version="1.0" encoding="utf-8"?>
<sst xmlns="http://schemas.openxmlformats.org/spreadsheetml/2006/main" count="27" uniqueCount="14">
  <si>
    <t>Parameter</t>
  </si>
  <si>
    <t>Werte</t>
  </si>
  <si>
    <t>x in AE</t>
  </si>
  <si>
    <t>y in AE</t>
  </si>
  <si>
    <t>t in M</t>
  </si>
  <si>
    <t>vx in AE/M</t>
  </si>
  <si>
    <t>Fx in kgAE/M²</t>
  </si>
  <si>
    <t>vy in AE/M</t>
  </si>
  <si>
    <t>Fy in kgAE/M²</t>
  </si>
  <si>
    <r>
      <rPr>
        <sz val="10"/>
        <rFont val="Symbol Husum"/>
      </rPr>
      <t>D</t>
    </r>
    <r>
      <rPr>
        <i/>
        <sz val="10"/>
        <rFont val="Arial"/>
        <family val="2"/>
      </rPr>
      <t>t</t>
    </r>
    <r>
      <rPr>
        <sz val="10"/>
        <rFont val="Arial"/>
        <family val="2"/>
      </rPr>
      <t xml:space="preserve"> in M</t>
    </r>
  </si>
  <si>
    <r>
      <t xml:space="preserve">GM </t>
    </r>
    <r>
      <rPr>
        <sz val="10"/>
        <rFont val="Arial"/>
        <family val="2"/>
      </rPr>
      <t>in AE³/M²</t>
    </r>
  </si>
  <si>
    <t>dA/dt in AE²/M</t>
  </si>
  <si>
    <t>-</t>
  </si>
  <si>
    <r>
      <t>M</t>
    </r>
    <r>
      <rPr>
        <sz val="10"/>
        <rFont val="Arial"/>
        <family val="2"/>
      </rPr>
      <t xml:space="preserve"> in kg</t>
    </r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</si>
</sst>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0"/>
    <numFmt numFmtId="167" formatCode="0.0000"/>
  </numFmts>
  <fonts count="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sz val="10"/>
      <name val="Symbol Husum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0" borderId="0" xfId="0" applyNumberFormat="1"/>
    <xf numFmtId="0" fontId="0" fillId="4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0" fontId="1" fillId="8" borderId="1" xfId="0" applyFont="1" applyFill="1" applyBorder="1" applyAlignment="1">
      <alignment horizontal="center"/>
    </xf>
    <xf numFmtId="1" fontId="0" fillId="0" borderId="0" xfId="0" applyNumberFormat="1"/>
    <xf numFmtId="164" fontId="0" fillId="9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" fillId="0" borderId="0" xfId="0" applyFont="1"/>
    <xf numFmtId="166" fontId="0" fillId="5" borderId="1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167" fontId="0" fillId="0" borderId="0" xfId="0" applyNumberFormat="1"/>
    <xf numFmtId="164" fontId="0" fillId="0" borderId="0" xfId="0" applyNumberFormat="1"/>
    <xf numFmtId="164" fontId="0" fillId="7" borderId="1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>
        <c:manualLayout>
          <c:layoutTarget val="inner"/>
          <c:xMode val="edge"/>
          <c:yMode val="edge"/>
          <c:x val="3.378071904436071E-2"/>
          <c:y val="8.1113470031263166E-2"/>
          <c:w val="0.87138910761154864"/>
          <c:h val="0.89719889180519163"/>
        </c:manualLayout>
      </c:layout>
      <c:scatterChart>
        <c:scatterStyle val="smoothMarker"/>
        <c:ser>
          <c:idx val="0"/>
          <c:order val="0"/>
          <c:tx>
            <c:strRef>
              <c:f>Planet!$F$1</c:f>
              <c:strCache>
                <c:ptCount val="1"/>
                <c:pt idx="0">
                  <c:v>y in AE</c:v>
                </c:pt>
              </c:strCache>
            </c:strRef>
          </c:tx>
          <c:spPr>
            <a:ln w="6350"/>
          </c:spPr>
          <c:marker>
            <c:symbol val="plus"/>
            <c:size val="2"/>
            <c:spPr>
              <a:noFill/>
              <a:ln w="3175"/>
            </c:spPr>
          </c:marker>
          <c:xVal>
            <c:numRef>
              <c:f>Planet!$C$2:$C$679</c:f>
              <c:numCache>
                <c:formatCode>0.000</c:formatCode>
                <c:ptCount val="678"/>
                <c:pt idx="0">
                  <c:v>0.5</c:v>
                </c:pt>
                <c:pt idx="1">
                  <c:v>0.49725262999999997</c:v>
                </c:pt>
                <c:pt idx="2">
                  <c:v>0.49450526</c:v>
                </c:pt>
                <c:pt idx="3">
                  <c:v>0.48641225920117359</c:v>
                </c:pt>
                <c:pt idx="4">
                  <c:v>0.47831925840234712</c:v>
                </c:pt>
                <c:pt idx="5">
                  <c:v>0.4652978469110009</c:v>
                </c:pt>
                <c:pt idx="6">
                  <c:v>0.45227643541965468</c:v>
                </c:pt>
                <c:pt idx="7">
                  <c:v>0.43493452043779057</c:v>
                </c:pt>
                <c:pt idx="8">
                  <c:v>0.41759260545592641</c:v>
                </c:pt>
                <c:pt idx="9">
                  <c:v>0.39663368354213802</c:v>
                </c:pt>
                <c:pt idx="10">
                  <c:v>0.37567476162834967</c:v>
                </c:pt>
                <c:pt idx="11">
                  <c:v>0.3518133849220908</c:v>
                </c:pt>
                <c:pt idx="12">
                  <c:v>0.32795200821583192</c:v>
                </c:pt>
                <c:pt idx="13">
                  <c:v>0.30185483340608071</c:v>
                </c:pt>
                <c:pt idx="14">
                  <c:v>0.2757576585963295</c:v>
                </c:pt>
                <c:pt idx="15">
                  <c:v>0.24801159328801642</c:v>
                </c:pt>
                <c:pt idx="16">
                  <c:v>0.22026552797970333</c:v>
                </c:pt>
                <c:pt idx="17">
                  <c:v>0.19136693587655651</c:v>
                </c:pt>
                <c:pt idx="18">
                  <c:v>0.16246834377340971</c:v>
                </c:pt>
                <c:pt idx="19">
                  <c:v>0.13282550369904833</c:v>
                </c:pt>
                <c:pt idx="20">
                  <c:v>0.10318266362468693</c:v>
                </c:pt>
                <c:pt idx="21">
                  <c:v>7.3125010259360523E-2</c:v>
                </c:pt>
                <c:pt idx="22">
                  <c:v>4.3067356894034112E-2</c:v>
                </c:pt>
                <c:pt idx="23">
                  <c:v>1.2857189477917565E-2</c:v>
                </c:pt>
                <c:pt idx="24">
                  <c:v>-1.7352977938198982E-2</c:v>
                </c:pt>
                <c:pt idx="25">
                  <c:v>-4.7508767249420852E-2</c:v>
                </c:pt>
                <c:pt idx="26">
                  <c:v>-7.7664556560642722E-2</c:v>
                </c:pt>
                <c:pt idx="27">
                  <c:v>-0.10760390730528618</c:v>
                </c:pt>
                <c:pt idx="28">
                  <c:v>-0.13754325804992965</c:v>
                </c:pt>
                <c:pt idx="29">
                  <c:v>-0.1671399364950939</c:v>
                </c:pt>
                <c:pt idx="30">
                  <c:v>-0.19673661494025815</c:v>
                </c:pt>
                <c:pt idx="31">
                  <c:v>-0.2258928011891394</c:v>
                </c:pt>
                <c:pt idx="32">
                  <c:v>-0.25504898743802068</c:v>
                </c:pt>
                <c:pt idx="33">
                  <c:v>-0.28368929717547875</c:v>
                </c:pt>
                <c:pt idx="34">
                  <c:v>-0.31232960691293682</c:v>
                </c:pt>
                <c:pt idx="35">
                  <c:v>-0.34039632962143418</c:v>
                </c:pt>
                <c:pt idx="36">
                  <c:v>-0.3684630523299316</c:v>
                </c:pt>
                <c:pt idx="37">
                  <c:v>-0.39591238565435605</c:v>
                </c:pt>
                <c:pt idx="38">
                  <c:v>-0.42336171897878044</c:v>
                </c:pt>
                <c:pt idx="39">
                  <c:v>-0.45016080202374109</c:v>
                </c:pt>
                <c:pt idx="40">
                  <c:v>-0.47695988506870168</c:v>
                </c:pt>
                <c:pt idx="41">
                  <c:v>-0.50308446453414646</c:v>
                </c:pt>
                <c:pt idx="42">
                  <c:v>-0.52920904399959123</c:v>
                </c:pt>
                <c:pt idx="43">
                  <c:v>-0.55464163801920496</c:v>
                </c:pt>
                <c:pt idx="44">
                  <c:v>-0.58007423203881869</c:v>
                </c:pt>
                <c:pt idx="45">
                  <c:v>-0.60480268400522919</c:v>
                </c:pt>
                <c:pt idx="46">
                  <c:v>-0.62953113597163979</c:v>
                </c:pt>
                <c:pt idx="47">
                  <c:v>-0.65354747353317255</c:v>
                </c:pt>
                <c:pt idx="48">
                  <c:v>-0.67756381109470531</c:v>
                </c:pt>
                <c:pt idx="49">
                  <c:v>-0.70086334400929196</c:v>
                </c:pt>
                <c:pt idx="50">
                  <c:v>-0.72416287692387871</c:v>
                </c:pt>
                <c:pt idx="51">
                  <c:v>-0.74674348210918362</c:v>
                </c:pt>
                <c:pt idx="52">
                  <c:v>-0.76932408729448842</c:v>
                </c:pt>
                <c:pt idx="53">
                  <c:v>-0.79118564088259569</c:v>
                </c:pt>
                <c:pt idx="54">
                  <c:v>-0.81304719447070284</c:v>
                </c:pt>
                <c:pt idx="55">
                  <c:v>-0.83419111959123859</c:v>
                </c:pt>
                <c:pt idx="56">
                  <c:v>-0.85533504471177424</c:v>
                </c:pt>
                <c:pt idx="57">
                  <c:v>-0.87576395063290602</c:v>
                </c:pt>
                <c:pt idx="58">
                  <c:v>-0.8961928565540378</c:v>
                </c:pt>
                <c:pt idx="59">
                  <c:v>-0.91591025015225203</c:v>
                </c:pt>
                <c:pt idx="60">
                  <c:v>-0.93562764375046614</c:v>
                </c:pt>
                <c:pt idx="61">
                  <c:v>-0.95463769841236923</c:v>
                </c:pt>
                <c:pt idx="62">
                  <c:v>-0.97364775307427243</c:v>
                </c:pt>
                <c:pt idx="63">
                  <c:v>-0.99195512333458913</c:v>
                </c:pt>
                <c:pt idx="64">
                  <c:v>-1.0102624935949058</c:v>
                </c:pt>
                <c:pt idx="65">
                  <c:v>-1.0278721662992556</c:v>
                </c:pt>
                <c:pt idx="66">
                  <c:v>-1.0454818390036051</c:v>
                </c:pt>
                <c:pt idx="67">
                  <c:v>-1.0623990137177892</c:v>
                </c:pt>
                <c:pt idx="68">
                  <c:v>-1.0793161884319731</c:v>
                </c:pt>
                <c:pt idx="69">
                  <c:v>-1.0955461813280425</c:v>
                </c:pt>
                <c:pt idx="70">
                  <c:v>-1.1117761742241117</c:v>
                </c:pt>
                <c:pt idx="71">
                  <c:v>-1.1273243408543423</c:v>
                </c:pt>
                <c:pt idx="72">
                  <c:v>-1.1428725074845729</c:v>
                </c:pt>
                <c:pt idx="73">
                  <c:v>-1.1577441807818398</c:v>
                </c:pt>
                <c:pt idx="74">
                  <c:v>-1.1726158540791067</c:v>
                </c:pt>
                <c:pt idx="75">
                  <c:v>-1.1868162946528642</c:v>
                </c:pt>
                <c:pt idx="76">
                  <c:v>-1.2010167352266217</c:v>
                </c:pt>
                <c:pt idx="77">
                  <c:v>-1.2145510916013982</c:v>
                </c:pt>
                <c:pt idx="78">
                  <c:v>-1.2280854479761747</c:v>
                </c:pt>
                <c:pt idx="79">
                  <c:v>-1.2409587248777441</c:v>
                </c:pt>
                <c:pt idx="80">
                  <c:v>-1.2538320017793134</c:v>
                </c:pt>
                <c:pt idx="81">
                  <c:v>-1.2660490349384121</c:v>
                </c:pt>
                <c:pt idx="82">
                  <c:v>-1.2782660680975109</c:v>
                </c:pt>
                <c:pt idx="83">
                  <c:v>-1.2898315043321691</c:v>
                </c:pt>
                <c:pt idx="84">
                  <c:v>-1.3013969405668273</c:v>
                </c:pt>
                <c:pt idx="85">
                  <c:v>-1.3123152221376198</c:v>
                </c:pt>
                <c:pt idx="86">
                  <c:v>-1.3232335037084122</c:v>
                </c:pt>
                <c:pt idx="87">
                  <c:v>-1.3335088561283317</c:v>
                </c:pt>
                <c:pt idx="88">
                  <c:v>-1.3437842085482512</c:v>
                </c:pt>
                <c:pt idx="89">
                  <c:v>-1.353420631179918</c:v>
                </c:pt>
                <c:pt idx="90">
                  <c:v>-1.3630570538115847</c:v>
                </c:pt>
                <c:pt idx="91">
                  <c:v>-1.3720583127065509</c:v>
                </c:pt>
                <c:pt idx="92">
                  <c:v>-1.3810595716015173</c:v>
                </c:pt>
                <c:pt idx="93">
                  <c:v>-1.3894291941353454</c:v>
                </c:pt>
                <c:pt idx="94">
                  <c:v>-1.3977988166691737</c:v>
                </c:pt>
                <c:pt idx="95">
                  <c:v>-1.4055400876063575</c:v>
                </c:pt>
                <c:pt idx="96">
                  <c:v>-1.4132813585435411</c:v>
                </c:pt>
                <c:pt idx="97">
                  <c:v>-1.4203973172318607</c:v>
                </c:pt>
                <c:pt idx="98">
                  <c:v>-1.4275132759201801</c:v>
                </c:pt>
                <c:pt idx="99">
                  <c:v>-1.4340067143676265</c:v>
                </c:pt>
                <c:pt idx="100">
                  <c:v>-1.4405001528150732</c:v>
                </c:pt>
                <c:pt idx="101">
                  <c:v>-1.4463736144463619</c:v>
                </c:pt>
                <c:pt idx="102">
                  <c:v>-1.4522470760776507</c:v>
                </c:pt>
                <c:pt idx="103">
                  <c:v>-1.4575028550034177</c:v>
                </c:pt>
                <c:pt idx="104">
                  <c:v>-1.4627586339291849</c:v>
                </c:pt>
                <c:pt idx="105">
                  <c:v>-1.4673987745907224</c:v>
                </c:pt>
                <c:pt idx="106">
                  <c:v>-1.4720389152522602</c:v>
                </c:pt>
                <c:pt idx="107">
                  <c:v>-1.4760652123292839</c:v>
                </c:pt>
                <c:pt idx="108">
                  <c:v>-1.4800915094063076</c:v>
                </c:pt>
                <c:pt idx="109">
                  <c:v>-1.4835055078957557</c:v>
                </c:pt>
                <c:pt idx="110">
                  <c:v>-1.4869195063852039</c:v>
                </c:pt>
                <c:pt idx="111">
                  <c:v>-1.4897225017762232</c:v>
                </c:pt>
                <c:pt idx="112">
                  <c:v>-1.4925254971672424</c:v>
                </c:pt>
                <c:pt idx="113">
                  <c:v>-1.4947185356519885</c:v>
                </c:pt>
                <c:pt idx="114">
                  <c:v>-1.4969115741367347</c:v>
                </c:pt>
                <c:pt idx="115">
                  <c:v>-1.4984954528089411</c:v>
                </c:pt>
                <c:pt idx="116">
                  <c:v>-1.5000793314811478</c:v>
                </c:pt>
                <c:pt idx="117">
                  <c:v>-1.5010545984850507</c:v>
                </c:pt>
                <c:pt idx="118">
                  <c:v>-1.5020298654889539</c:v>
                </c:pt>
                <c:pt idx="119">
                  <c:v>-1.5023968200904987</c:v>
                </c:pt>
                <c:pt idx="120">
                  <c:v>-1.5027637746920435</c:v>
                </c:pt>
                <c:pt idx="121">
                  <c:v>-1.5025224672526636</c:v>
                </c:pt>
                <c:pt idx="122">
                  <c:v>-1.5022811598132835</c:v>
                </c:pt>
                <c:pt idx="123">
                  <c:v>-1.501431391654249</c:v>
                </c:pt>
                <c:pt idx="124">
                  <c:v>-1.5005816234952145</c:v>
                </c:pt>
                <c:pt idx="125">
                  <c:v>-1.4991229466478546</c:v>
                </c:pt>
                <c:pt idx="126">
                  <c:v>-1.4976642698004949</c:v>
                </c:pt>
                <c:pt idx="127">
                  <c:v>-1.4955959866447719</c:v>
                </c:pt>
                <c:pt idx="128">
                  <c:v>-1.4935277034890486</c:v>
                </c:pt>
                <c:pt idx="129">
                  <c:v>-1.4908488662902522</c:v>
                </c:pt>
                <c:pt idx="130">
                  <c:v>-1.4881700290914559</c:v>
                </c:pt>
                <c:pt idx="131">
                  <c:v>-1.4848794394524583</c:v>
                </c:pt>
                <c:pt idx="132">
                  <c:v>-1.4815888498134608</c:v>
                </c:pt>
                <c:pt idx="133">
                  <c:v>-1.477685058068281</c:v>
                </c:pt>
                <c:pt idx="134">
                  <c:v>-1.4737812663231009</c:v>
                </c:pt>
                <c:pt idx="135">
                  <c:v>-1.4692625709067972</c:v>
                </c:pt>
                <c:pt idx="136">
                  <c:v>-1.4647438754904936</c:v>
                </c:pt>
                <c:pt idx="137">
                  <c:v>-1.4596083223309499</c:v>
                </c:pt>
                <c:pt idx="138">
                  <c:v>-1.4544727691714063</c:v>
                </c:pt>
                <c:pt idx="139">
                  <c:v>-1.4487181511607938</c:v>
                </c:pt>
                <c:pt idx="140">
                  <c:v>-1.4429635331501813</c:v>
                </c:pt>
                <c:pt idx="141">
                  <c:v>-1.4365873897682291</c:v>
                </c:pt>
                <c:pt idx="142">
                  <c:v>-1.4302112463862766</c:v>
                </c:pt>
                <c:pt idx="143">
                  <c:v>-1.4232108635645044</c:v>
                </c:pt>
                <c:pt idx="144">
                  <c:v>-1.416210480742732</c:v>
                </c:pt>
                <c:pt idx="145">
                  <c:v>-1.4085828910791458</c:v>
                </c:pt>
                <c:pt idx="146">
                  <c:v>-1.4009553014155596</c:v>
                </c:pt>
                <c:pt idx="147">
                  <c:v>-1.3926972848737877</c:v>
                </c:pt>
                <c:pt idx="148">
                  <c:v>-1.3844392683320157</c:v>
                </c:pt>
                <c:pt idx="149">
                  <c:v>-1.3755473535884457</c:v>
                </c:pt>
                <c:pt idx="150">
                  <c:v>-1.3666554388448755</c:v>
                </c:pt>
                <c:pt idx="151">
                  <c:v>-1.3571259054832518</c:v>
                </c:pt>
                <c:pt idx="152">
                  <c:v>-1.3475963721216282</c:v>
                </c:pt>
                <c:pt idx="153">
                  <c:v>-1.3374252539182785</c:v>
                </c:pt>
                <c:pt idx="154">
                  <c:v>-1.3272541357149286</c:v>
                </c:pt>
                <c:pt idx="155">
                  <c:v>-1.3164372253111702</c:v>
                </c:pt>
                <c:pt idx="156">
                  <c:v>-1.3056203149074117</c:v>
                </c:pt>
                <c:pt idx="157">
                  <c:v>-1.2941531702310836</c:v>
                </c:pt>
                <c:pt idx="158">
                  <c:v>-1.2826860255547554</c:v>
                </c:pt>
                <c:pt idx="159">
                  <c:v>-1.270563978433128</c:v>
                </c:pt>
                <c:pt idx="160">
                  <c:v>-1.2584419313115005</c:v>
                </c:pt>
                <c:pt idx="161">
                  <c:v>-1.2456600988167374</c:v>
                </c:pt>
                <c:pt idx="162">
                  <c:v>-1.2328782663219742</c:v>
                </c:pt>
                <c:pt idx="163">
                  <c:v>-1.2194315655124868</c:v>
                </c:pt>
                <c:pt idx="164">
                  <c:v>-1.2059848647029991</c:v>
                </c:pt>
                <c:pt idx="165">
                  <c:v>-1.1918680315753432</c:v>
                </c:pt>
                <c:pt idx="166">
                  <c:v>-1.1777511984476874</c:v>
                </c:pt>
                <c:pt idx="167">
                  <c:v>-1.1629588121016021</c:v>
                </c:pt>
                <c:pt idx="168">
                  <c:v>-1.1481664257555171</c:v>
                </c:pt>
                <c:pt idx="169">
                  <c:v>-1.1326929390088583</c:v>
                </c:pt>
                <c:pt idx="170">
                  <c:v>-1.1172194522621994</c:v>
                </c:pt>
                <c:pt idx="171">
                  <c:v>-1.1010592302451414</c:v>
                </c:pt>
                <c:pt idx="172">
                  <c:v>-1.0848990082280834</c:v>
                </c:pt>
                <c:pt idx="173">
                  <c:v>-1.0680463768528043</c:v>
                </c:pt>
                <c:pt idx="174">
                  <c:v>-1.0511937454775253</c:v>
                </c:pt>
                <c:pt idx="175">
                  <c:v>-1.033643052140959</c:v>
                </c:pt>
                <c:pt idx="176">
                  <c:v>-1.0160923588043926</c:v>
                </c:pt>
                <c:pt idx="177">
                  <c:v>-0.99783804826381073</c:v>
                </c:pt>
                <c:pt idx="178">
                  <c:v>-0.97958373772322871</c:v>
                </c:pt>
                <c:pt idx="179">
                  <c:v>-0.96062044682149805</c:v>
                </c:pt>
                <c:pt idx="180">
                  <c:v>-0.94165715591976751</c:v>
                </c:pt>
                <c:pt idx="181">
                  <c:v>-0.92197983177344733</c:v>
                </c:pt>
                <c:pt idx="182">
                  <c:v>-0.90230250762712716</c:v>
                </c:pt>
                <c:pt idx="183">
                  <c:v>-0.88190655508396565</c:v>
                </c:pt>
                <c:pt idx="184">
                  <c:v>-0.86151060254080414</c:v>
                </c:pt>
                <c:pt idx="185">
                  <c:v>-0.84039206823919366</c:v>
                </c:pt>
                <c:pt idx="186">
                  <c:v>-0.81927353393758318</c:v>
                </c:pt>
                <c:pt idx="187">
                  <c:v>-0.79742933625791856</c:v>
                </c:pt>
                <c:pt idx="188">
                  <c:v>-0.77558513857825406</c:v>
                </c:pt>
                <c:pt idx="189">
                  <c:v>-0.75301335529409785</c:v>
                </c:pt>
                <c:pt idx="190">
                  <c:v>-0.73044157200994175</c:v>
                </c:pt>
                <c:pt idx="191">
                  <c:v>-0.70714180069415744</c:v>
                </c:pt>
                <c:pt idx="192">
                  <c:v>-0.68384202937837324</c:v>
                </c:pt>
                <c:pt idx="193">
                  <c:v>-0.65981583981556335</c:v>
                </c:pt>
                <c:pt idx="194">
                  <c:v>-0.63578965025275336</c:v>
                </c:pt>
                <c:pt idx="195">
                  <c:v>-0.61104115353849386</c:v>
                </c:pt>
                <c:pt idx="196">
                  <c:v>-0.58629265682423448</c:v>
                </c:pt>
                <c:pt idx="197">
                  <c:v>-0.56082922285721903</c:v>
                </c:pt>
                <c:pt idx="198">
                  <c:v>-0.53536578889020359</c:v>
                </c:pt>
                <c:pt idx="199">
                  <c:v>-0.50919895304242213</c:v>
                </c:pt>
                <c:pt idx="200">
                  <c:v>-0.48303211719464056</c:v>
                </c:pt>
                <c:pt idx="201">
                  <c:v>-0.45617872863493891</c:v>
                </c:pt>
                <c:pt idx="202">
                  <c:v>-0.42932534007523721</c:v>
                </c:pt>
                <c:pt idx="203">
                  <c:v>-0.40180901917020495</c:v>
                </c:pt>
                <c:pt idx="204">
                  <c:v>-0.3742926982651727</c:v>
                </c:pt>
                <c:pt idx="205">
                  <c:v>-0.34614568936952111</c:v>
                </c:pt>
                <c:pt idx="206">
                  <c:v>-0.31799868047386953</c:v>
                </c:pt>
                <c:pt idx="207">
                  <c:v>-0.28926420981749745</c:v>
                </c:pt>
                <c:pt idx="208">
                  <c:v>-0.26052973916112532</c:v>
                </c:pt>
                <c:pt idx="209">
                  <c:v>-0.23126501556190687</c:v>
                </c:pt>
                <c:pt idx="210">
                  <c:v>-0.20200029196268843</c:v>
                </c:pt>
                <c:pt idx="211">
                  <c:v>-0.1722803197274172</c:v>
                </c:pt>
                <c:pt idx="212">
                  <c:v>-0.14256034749214597</c:v>
                </c:pt>
                <c:pt idx="213">
                  <c:v>-0.11248275262082537</c:v>
                </c:pt>
                <c:pt idx="214">
                  <c:v>-8.240515774950477E-2</c:v>
                </c:pt>
                <c:pt idx="215">
                  <c:v>-5.2096251967141453E-2</c:v>
                </c:pt>
                <c:pt idx="216">
                  <c:v>-2.1787346184778136E-2</c:v>
                </c:pt>
                <c:pt idx="217">
                  <c:v>8.5903494454913909E-3</c:v>
                </c:pt>
                <c:pt idx="218">
                  <c:v>3.8968045075760918E-2</c:v>
                </c:pt>
                <c:pt idx="219">
                  <c:v>6.9206658608556113E-2</c:v>
                </c:pt>
                <c:pt idx="220">
                  <c:v>9.9445272141351307E-2</c:v>
                </c:pt>
                <c:pt idx="221">
                  <c:v>0.12928084868896042</c:v>
                </c:pt>
                <c:pt idx="222">
                  <c:v>0.15911642523656955</c:v>
                </c:pt>
                <c:pt idx="223">
                  <c:v>0.18821704126987057</c:v>
                </c:pt>
                <c:pt idx="224">
                  <c:v>0.2173176573031716</c:v>
                </c:pt>
                <c:pt idx="225">
                  <c:v>0.24527159738920681</c:v>
                </c:pt>
                <c:pt idx="226">
                  <c:v>0.27322553747524203</c:v>
                </c:pt>
                <c:pt idx="227">
                  <c:v>0.299532060993833</c:v>
                </c:pt>
                <c:pt idx="228">
                  <c:v>0.32583858451242403</c:v>
                </c:pt>
                <c:pt idx="229">
                  <c:v>0.34990571526977465</c:v>
                </c:pt>
                <c:pt idx="230">
                  <c:v>0.37397284602712522</c:v>
                </c:pt>
                <c:pt idx="231">
                  <c:v>0.39512879164234327</c:v>
                </c:pt>
                <c:pt idx="232">
                  <c:v>0.41628473725756132</c:v>
                </c:pt>
                <c:pt idx="233">
                  <c:v>0.43381081015209227</c:v>
                </c:pt>
                <c:pt idx="234">
                  <c:v>0.45133688304662323</c:v>
                </c:pt>
                <c:pt idx="235">
                  <c:v>0.46452780910202041</c:v>
                </c:pt>
                <c:pt idx="236">
                  <c:v>0.47771873515741764</c:v>
                </c:pt>
                <c:pt idx="237">
                  <c:v>0.48596832984907773</c:v>
                </c:pt>
                <c:pt idx="238">
                  <c:v>0.49421792454073782</c:v>
                </c:pt>
                <c:pt idx="239">
                  <c:v>0.49711436269206322</c:v>
                </c:pt>
                <c:pt idx="240">
                  <c:v>0.50001080084338856</c:v>
                </c:pt>
              </c:numCache>
            </c:numRef>
          </c:xVal>
          <c:yVal>
            <c:numRef>
              <c:f>Planet!$F$2:$F$679</c:f>
              <c:numCache>
                <c:formatCode>0.000</c:formatCode>
                <c:ptCount val="678"/>
                <c:pt idx="0">
                  <c:v>0</c:v>
                </c:pt>
                <c:pt idx="1">
                  <c:v>4.5340999999999999E-2</c:v>
                </c:pt>
                <c:pt idx="2">
                  <c:v>9.0681999999999999E-2</c:v>
                </c:pt>
                <c:pt idx="3">
                  <c:v>0.13504272227332995</c:v>
                </c:pt>
                <c:pt idx="4">
                  <c:v>0.17940344454665991</c:v>
                </c:pt>
                <c:pt idx="5">
                  <c:v>0.22191566534561499</c:v>
                </c:pt>
                <c:pt idx="6">
                  <c:v>0.26442788614457008</c:v>
                </c:pt>
                <c:pt idx="7">
                  <c:v>0.30441408189422581</c:v>
                </c:pt>
                <c:pt idx="8">
                  <c:v>0.34440027764388148</c:v>
                </c:pt>
                <c:pt idx="9">
                  <c:v>0.3814034268181925</c:v>
                </c:pt>
                <c:pt idx="10">
                  <c:v>0.41840657599250358</c:v>
                </c:pt>
                <c:pt idx="11">
                  <c:v>0.45217712533384524</c:v>
                </c:pt>
                <c:pt idx="12">
                  <c:v>0.4859476746751869</c:v>
                </c:pt>
                <c:pt idx="13">
                  <c:v>0.51640529754492037</c:v>
                </c:pt>
                <c:pt idx="14">
                  <c:v>0.54686292041465379</c:v>
                </c:pt>
                <c:pt idx="15">
                  <c:v>0.57405058125295183</c:v>
                </c:pt>
                <c:pt idx="16">
                  <c:v>0.60123824209124987</c:v>
                </c:pt>
                <c:pt idx="17">
                  <c:v>0.62527995816713045</c:v>
                </c:pt>
                <c:pt idx="18">
                  <c:v>0.6493216742430109</c:v>
                </c:pt>
                <c:pt idx="19">
                  <c:v>0.67038892570937336</c:v>
                </c:pt>
                <c:pt idx="20">
                  <c:v>0.69145617717573582</c:v>
                </c:pt>
                <c:pt idx="21">
                  <c:v>0.70974364759810771</c:v>
                </c:pt>
                <c:pt idx="22">
                  <c:v>0.7280311180204796</c:v>
                </c:pt>
                <c:pt idx="23">
                  <c:v>0.74374041827132753</c:v>
                </c:pt>
                <c:pt idx="24">
                  <c:v>0.75944971852217547</c:v>
                </c:pt>
                <c:pt idx="25">
                  <c:v>0.77277917154431652</c:v>
                </c:pt>
                <c:pt idx="26">
                  <c:v>0.78610862456645758</c:v>
                </c:pt>
                <c:pt idx="27">
                  <c:v>0.79724731990696251</c:v>
                </c:pt>
                <c:pt idx="28">
                  <c:v>0.80838601524746745</c:v>
                </c:pt>
                <c:pt idx="29">
                  <c:v>0.81751071514654461</c:v>
                </c:pt>
                <c:pt idx="30">
                  <c:v>0.82663541504562177</c:v>
                </c:pt>
                <c:pt idx="31">
                  <c:v>0.83390928280748189</c:v>
                </c:pt>
                <c:pt idx="32">
                  <c:v>0.8411831505693419</c:v>
                </c:pt>
                <c:pt idx="33">
                  <c:v>0.84675559370080955</c:v>
                </c:pt>
                <c:pt idx="34">
                  <c:v>0.8523280368322772</c:v>
                </c:pt>
                <c:pt idx="35">
                  <c:v>0.85633519670040448</c:v>
                </c:pt>
                <c:pt idx="36">
                  <c:v>0.86034235656853164</c:v>
                </c:pt>
                <c:pt idx="37">
                  <c:v>0.86290794384408831</c:v>
                </c:pt>
                <c:pt idx="38">
                  <c:v>0.86547353111964498</c:v>
                </c:pt>
                <c:pt idx="39">
                  <c:v>0.86670981916891221</c:v>
                </c:pt>
                <c:pt idx="40">
                  <c:v>0.86794610721817933</c:v>
                </c:pt>
                <c:pt idx="41">
                  <c:v>0.8679549697030069</c:v>
                </c:pt>
                <c:pt idx="42">
                  <c:v>0.86796383218783446</c:v>
                </c:pt>
                <c:pt idx="43" formatCode="0.0000">
                  <c:v>0.86683775877881852</c:v>
                </c:pt>
                <c:pt idx="44" formatCode="0.0000">
                  <c:v>0.8657116853698027</c:v>
                </c:pt>
                <c:pt idx="45" formatCode="0.0000">
                  <c:v>0.86353473955524007</c:v>
                </c:pt>
                <c:pt idx="46" formatCode="0.0000">
                  <c:v>0.86135779374067745</c:v>
                </c:pt>
                <c:pt idx="47">
                  <c:v>0.85820649533634219</c:v>
                </c:pt>
                <c:pt idx="48">
                  <c:v>0.85505519693200693</c:v>
                </c:pt>
                <c:pt idx="49">
                  <c:v>0.85099932315259963</c:v>
                </c:pt>
                <c:pt idx="50">
                  <c:v>0.84694344937319233</c:v>
                </c:pt>
                <c:pt idx="51">
                  <c:v>0.84204675490234826</c:v>
                </c:pt>
                <c:pt idx="52">
                  <c:v>0.83715006043150419</c:v>
                </c:pt>
                <c:pt idx="53">
                  <c:v>0.83147092056737426</c:v>
                </c:pt>
                <c:pt idx="54">
                  <c:v>0.82579178070324433</c:v>
                </c:pt>
                <c:pt idx="55">
                  <c:v>0.81938376348224096</c:v>
                </c:pt>
                <c:pt idx="56">
                  <c:v>0.81297574626123748</c:v>
                </c:pt>
                <c:pt idx="57">
                  <c:v>0.80588812018891853</c:v>
                </c:pt>
                <c:pt idx="58">
                  <c:v>0.79880049411659948</c:v>
                </c:pt>
                <c:pt idx="59">
                  <c:v>0.79107867821453559</c:v>
                </c:pt>
                <c:pt idx="60">
                  <c:v>0.78335686231247159</c:v>
                </c:pt>
                <c:pt idx="61">
                  <c:v>0.77504282490707654</c:v>
                </c:pt>
                <c:pt idx="62">
                  <c:v>0.7667287875016815</c:v>
                </c:pt>
                <c:pt idx="63">
                  <c:v>0.75786139971107414</c:v>
                </c:pt>
                <c:pt idx="64">
                  <c:v>0.74899401192046688</c:v>
                </c:pt>
                <c:pt idx="65">
                  <c:v>0.73960936124534782</c:v>
                </c:pt>
                <c:pt idx="66">
                  <c:v>0.73022471057022886</c:v>
                </c:pt>
                <c:pt idx="67">
                  <c:v>0.72035637942781339</c:v>
                </c:pt>
                <c:pt idx="68">
                  <c:v>0.71048804828539802</c:v>
                </c:pt>
                <c:pt idx="69">
                  <c:v>0.70016736177761119</c:v>
                </c:pt>
                <c:pt idx="70">
                  <c:v>0.68984667526982424</c:v>
                </c:pt>
                <c:pt idx="71">
                  <c:v>0.67910292196720456</c:v>
                </c:pt>
                <c:pt idx="72">
                  <c:v>0.66835916866458489</c:v>
                </c:pt>
                <c:pt idx="73">
                  <c:v>0.65721979772424466</c:v>
                </c:pt>
                <c:pt idx="74">
                  <c:v>0.64608042678390443</c:v>
                </c:pt>
                <c:pt idx="75">
                  <c:v>0.6345712243058379</c:v>
                </c:pt>
                <c:pt idx="76">
                  <c:v>0.62306202182777148</c:v>
                </c:pt>
                <c:pt idx="77">
                  <c:v>0.61120726898762257</c:v>
                </c:pt>
                <c:pt idx="78">
                  <c:v>0.59935251614747365</c:v>
                </c:pt>
                <c:pt idx="79">
                  <c:v>0.58717513132247945</c:v>
                </c:pt>
                <c:pt idx="80">
                  <c:v>0.57499774649748525</c:v>
                </c:pt>
                <c:pt idx="81">
                  <c:v>0.56251941332172462</c:v>
                </c:pt>
                <c:pt idx="82">
                  <c:v>0.55004108014596387</c:v>
                </c:pt>
                <c:pt idx="83">
                  <c:v>0.53728236318697997</c:v>
                </c:pt>
                <c:pt idx="84">
                  <c:v>0.52452364622799608</c:v>
                </c:pt>
                <c:pt idx="85">
                  <c:v>0.51150409576511868</c:v>
                </c:pt>
                <c:pt idx="86">
                  <c:v>0.49848454530224134</c:v>
                </c:pt>
                <c:pt idx="87">
                  <c:v>0.48522279250354328</c:v>
                </c:pt>
                <c:pt idx="88">
                  <c:v>0.47196103970484515</c:v>
                </c:pt>
                <c:pt idx="89">
                  <c:v>0.45847488334101816</c:v>
                </c:pt>
                <c:pt idx="90">
                  <c:v>0.44498872697719111</c:v>
                </c:pt>
                <c:pt idx="91">
                  <c:v>0.4312952126734847</c:v>
                </c:pt>
                <c:pt idx="92">
                  <c:v>0.41760169836977834</c:v>
                </c:pt>
                <c:pt idx="93">
                  <c:v>0.40371719127865913</c:v>
                </c:pt>
                <c:pt idx="94">
                  <c:v>0.38983268418753986</c:v>
                </c:pt>
                <c:pt idx="95">
                  <c:v>0.37577293586240873</c:v>
                </c:pt>
                <c:pt idx="96">
                  <c:v>0.3617131875372776</c:v>
                </c:pt>
                <c:pt idx="97">
                  <c:v>0.34749339769926901</c:v>
                </c:pt>
                <c:pt idx="98">
                  <c:v>0.33327360786126048</c:v>
                </c:pt>
                <c:pt idx="99">
                  <c:v>0.31890848167497265</c:v>
                </c:pt>
                <c:pt idx="100">
                  <c:v>0.30454335548868489</c:v>
                </c:pt>
                <c:pt idx="101">
                  <c:v>0.29004715689706001</c:v>
                </c:pt>
                <c:pt idx="102">
                  <c:v>0.27555095830543513</c:v>
                </c:pt>
                <c:pt idx="103">
                  <c:v>0.26093755991755047</c:v>
                </c:pt>
                <c:pt idx="104">
                  <c:v>0.2463241615296658</c:v>
                </c:pt>
                <c:pt idx="105">
                  <c:v>0.23160709150674549</c:v>
                </c:pt>
                <c:pt idx="106">
                  <c:v>0.21689002148382519</c:v>
                </c:pt>
                <c:pt idx="107">
                  <c:v>0.20208250782734777</c:v>
                </c:pt>
                <c:pt idx="108">
                  <c:v>0.18727499417087032</c:v>
                </c:pt>
                <c:pt idx="109">
                  <c:v>0.17239000678139038</c:v>
                </c:pt>
                <c:pt idx="110">
                  <c:v>0.15750501939191042</c:v>
                </c:pt>
                <c:pt idx="111">
                  <c:v>0.14255531023743021</c:v>
                </c:pt>
                <c:pt idx="112">
                  <c:v>0.12760560108294999</c:v>
                </c:pt>
                <c:pt idx="113">
                  <c:v>0.11260374279077839</c:v>
                </c:pt>
                <c:pt idx="114">
                  <c:v>9.7601884498606808E-2</c:v>
                </c:pt>
                <c:pt idx="115">
                  <c:v>8.256030766414324E-2</c:v>
                </c:pt>
                <c:pt idx="116">
                  <c:v>6.7518730829679671E-2</c:v>
                </c:pt>
                <c:pt idx="117">
                  <c:v>5.2449760319062053E-2</c:v>
                </c:pt>
                <c:pt idx="118">
                  <c:v>3.7380789808444434E-2</c:v>
                </c:pt>
                <c:pt idx="119">
                  <c:v>2.2296680319186718E-2</c:v>
                </c:pt>
                <c:pt idx="120">
                  <c:v>7.212570829929002E-3</c:v>
                </c:pt>
                <c:pt idx="121">
                  <c:v>-7.8744580356985821E-3</c:v>
                </c:pt>
                <c:pt idx="122">
                  <c:v>-2.2961486901326166E-2</c:v>
                </c:pt>
                <c:pt idx="123">
                  <c:v>-3.8039215801529136E-2</c:v>
                </c:pt>
                <c:pt idx="124">
                  <c:v>-5.3116944701732102E-2</c:v>
                </c:pt>
                <c:pt idx="125">
                  <c:v>-6.8173119713349634E-2</c:v>
                </c:pt>
                <c:pt idx="126">
                  <c:v>-8.3229294724967151E-2</c:v>
                </c:pt>
                <c:pt idx="127">
                  <c:v>-9.8251592248733727E-2</c:v>
                </c:pt>
                <c:pt idx="128">
                  <c:v>-0.11327388977250029</c:v>
                </c:pt>
                <c:pt idx="129">
                  <c:v>-0.12824988093635559</c:v>
                </c:pt>
                <c:pt idx="130">
                  <c:v>-0.14322587210021087</c:v>
                </c:pt>
                <c:pt idx="131">
                  <c:v>-0.15814298640520968</c:v>
                </c:pt>
                <c:pt idx="132">
                  <c:v>-0.17306010071020853</c:v>
                </c:pt>
                <c:pt idx="133">
                  <c:v>-0.18790558865390949</c:v>
                </c:pt>
                <c:pt idx="134">
                  <c:v>-0.20275107659761044</c:v>
                </c:pt>
                <c:pt idx="135">
                  <c:v>-0.21751197099668368</c:v>
                </c:pt>
                <c:pt idx="136">
                  <c:v>-0.23227286539575695</c:v>
                </c:pt>
                <c:pt idx="137">
                  <c:v>-0.24693594111269651</c:v>
                </c:pt>
                <c:pt idx="138">
                  <c:v>-0.26159901682963604</c:v>
                </c:pt>
                <c:pt idx="139">
                  <c:v>-0.2761507485875645</c:v>
                </c:pt>
                <c:pt idx="140">
                  <c:v>-0.2907024803454929</c:v>
                </c:pt>
                <c:pt idx="141">
                  <c:v>-0.3051289982897003</c:v>
                </c:pt>
                <c:pt idx="142">
                  <c:v>-0.31955551623390765</c:v>
                </c:pt>
                <c:pt idx="143">
                  <c:v>-0.33384255886847158</c:v>
                </c:pt>
                <c:pt idx="144">
                  <c:v>-0.34812960150303557</c:v>
                </c:pt>
                <c:pt idx="145">
                  <c:v>-0.36226246559502429</c:v>
                </c:pt>
                <c:pt idx="146">
                  <c:v>-0.37639532968701306</c:v>
                </c:pt>
                <c:pt idx="147">
                  <c:v>-0.39035881668865602</c:v>
                </c:pt>
                <c:pt idx="148">
                  <c:v>-0.40432230369029898</c:v>
                </c:pt>
                <c:pt idx="149">
                  <c:v>-0.41810066218026298</c:v>
                </c:pt>
                <c:pt idx="150">
                  <c:v>-0.43187902067022704</c:v>
                </c:pt>
                <c:pt idx="151">
                  <c:v>-0.44545588425774602</c:v>
                </c:pt>
                <c:pt idx="152">
                  <c:v>-0.45903274784526499</c:v>
                </c:pt>
                <c:pt idx="153">
                  <c:v>-0.47239106791414132</c:v>
                </c:pt>
                <c:pt idx="154">
                  <c:v>-0.4857493879830177</c:v>
                </c:pt>
                <c:pt idx="155">
                  <c:v>-0.49887136057504577</c:v>
                </c:pt>
                <c:pt idx="156">
                  <c:v>-0.51199333316707385</c:v>
                </c:pt>
                <c:pt idx="157">
                  <c:v>-0.52486031921458265</c:v>
                </c:pt>
                <c:pt idx="158">
                  <c:v>-0.53772730526209145</c:v>
                </c:pt>
                <c:pt idx="159">
                  <c:v>-0.55031974327515976</c:v>
                </c:pt>
                <c:pt idx="160">
                  <c:v>-0.56291218128822806</c:v>
                </c:pt>
                <c:pt idx="161">
                  <c:v>-0.57520949148146383</c:v>
                </c:pt>
                <c:pt idx="162">
                  <c:v>-0.58750680167469949</c:v>
                </c:pt>
                <c:pt idx="163">
                  <c:v>-0.59948728037873722</c:v>
                </c:pt>
                <c:pt idx="164">
                  <c:v>-0.61146775908277495</c:v>
                </c:pt>
                <c:pt idx="165">
                  <c:v>-0.62310846212388982</c:v>
                </c:pt>
                <c:pt idx="166">
                  <c:v>-0.63474916516500479</c:v>
                </c:pt>
                <c:pt idx="167">
                  <c:v>-0.64602577870912947</c:v>
                </c:pt>
                <c:pt idx="168">
                  <c:v>-0.65730239225325415</c:v>
                </c:pt>
                <c:pt idx="169">
                  <c:v>-0.6681890893944783</c:v>
                </c:pt>
                <c:pt idx="170">
                  <c:v>-0.67907578653570244</c:v>
                </c:pt>
                <c:pt idx="171">
                  <c:v>-0.68954506765991774</c:v>
                </c:pt>
                <c:pt idx="172">
                  <c:v>-0.70001434878413293</c:v>
                </c:pt>
                <c:pt idx="173">
                  <c:v>-0.71003686345146044</c:v>
                </c:pt>
                <c:pt idx="174">
                  <c:v>-0.72005937811878795</c:v>
                </c:pt>
                <c:pt idx="175">
                  <c:v>-0.72960372587930555</c:v>
                </c:pt>
                <c:pt idx="176">
                  <c:v>-0.73914807363982304</c:v>
                </c:pt>
                <c:pt idx="177">
                  <c:v>-0.74818058082165551</c:v>
                </c:pt>
                <c:pt idx="178">
                  <c:v>-0.75721308800348797</c:v>
                </c:pt>
                <c:pt idx="179">
                  <c:v>-0.7656975570871718</c:v>
                </c:pt>
                <c:pt idx="180">
                  <c:v>-0.77418202617085552</c:v>
                </c:pt>
                <c:pt idx="181">
                  <c:v>-0.78207945388754652</c:v>
                </c:pt>
                <c:pt idx="182">
                  <c:v>-0.78997688160423751</c:v>
                </c:pt>
                <c:pt idx="183">
                  <c:v>-0.79724514136985858</c:v>
                </c:pt>
                <c:pt idx="184">
                  <c:v>-0.80451340113547964</c:v>
                </c:pt>
                <c:pt idx="185">
                  <c:v>-0.81110688486657057</c:v>
                </c:pt>
                <c:pt idx="186">
                  <c:v>-0.81770036859766138</c:v>
                </c:pt>
                <c:pt idx="187">
                  <c:v>-0.82356958236623945</c:v>
                </c:pt>
                <c:pt idx="188">
                  <c:v>-0.82943879613481764</c:v>
                </c:pt>
                <c:pt idx="189">
                  <c:v>-0.8345299035449103</c:v>
                </c:pt>
                <c:pt idx="190">
                  <c:v>-0.83962101095500308</c:v>
                </c:pt>
                <c:pt idx="191">
                  <c:v>-0.84387531762633605</c:v>
                </c:pt>
                <c:pt idx="192">
                  <c:v>-0.84812962429766914</c:v>
                </c:pt>
                <c:pt idx="193">
                  <c:v>-0.85148299653025039</c:v>
                </c:pt>
                <c:pt idx="194">
                  <c:v>-0.85483636876283164</c:v>
                </c:pt>
                <c:pt idx="195">
                  <c:v>-0.85721857950791303</c:v>
                </c:pt>
                <c:pt idx="196">
                  <c:v>-0.85960079025299441</c:v>
                </c:pt>
                <c:pt idx="197">
                  <c:v>-0.86093478621950559</c:v>
                </c:pt>
                <c:pt idx="198">
                  <c:v>-0.86226878218601666</c:v>
                </c:pt>
                <c:pt idx="199">
                  <c:v>-0.86246986772810041</c:v>
                </c:pt>
                <c:pt idx="200">
                  <c:v>-0.86267095327018406</c:v>
                </c:pt>
                <c:pt idx="201">
                  <c:v>-0.86164589036089312</c:v>
                </c:pt>
                <c:pt idx="202">
                  <c:v>-0.86062082745160218</c:v>
                </c:pt>
                <c:pt idx="203">
                  <c:v>-0.85826685769632161</c:v>
                </c:pt>
                <c:pt idx="204">
                  <c:v>-0.85591288794104103</c:v>
                </c:pt>
                <c:pt idx="205">
                  <c:v>-0.85211669400681511</c:v>
                </c:pt>
                <c:pt idx="206">
                  <c:v>-0.84832050007258919</c:v>
                </c:pt>
                <c:pt idx="207">
                  <c:v>-0.84295714285993295</c:v>
                </c:pt>
                <c:pt idx="208">
                  <c:v>-0.8375937856472766</c:v>
                </c:pt>
                <c:pt idx="209">
                  <c:v>-0.83052568420396411</c:v>
                </c:pt>
                <c:pt idx="210">
                  <c:v>-0.82345758276065173</c:v>
                </c:pt>
                <c:pt idx="211">
                  <c:v>-0.8145336526066147</c:v>
                </c:pt>
                <c:pt idx="212">
                  <c:v>-0.80560972245257767</c:v>
                </c:pt>
                <c:pt idx="213">
                  <c:v>-0.79466486377501577</c:v>
                </c:pt>
                <c:pt idx="214">
                  <c:v>-0.78372000509745399</c:v>
                </c:pt>
                <c:pt idx="215">
                  <c:v>-0.77057524785368148</c:v>
                </c:pt>
                <c:pt idx="216">
                  <c:v>-0.75743049060990897</c:v>
                </c:pt>
                <c:pt idx="217">
                  <c:v>-0.74189427514049067</c:v>
                </c:pt>
                <c:pt idx="218">
                  <c:v>-0.72635805967107236</c:v>
                </c:pt>
                <c:pt idx="219">
                  <c:v>-0.70822937639219563</c:v>
                </c:pt>
                <c:pt idx="220">
                  <c:v>-0.69010069311331879</c:v>
                </c:pt>
                <c:pt idx="221">
                  <c:v>-0.6691751337553874</c:v>
                </c:pt>
                <c:pt idx="222">
                  <c:v>-0.64824957439745601</c:v>
                </c:pt>
                <c:pt idx="223">
                  <c:v>-0.62432974314150536</c:v>
                </c:pt>
                <c:pt idx="224">
                  <c:v>-0.60040991188555459</c:v>
                </c:pt>
                <c:pt idx="225">
                  <c:v>-0.57332201958475881</c:v>
                </c:pt>
                <c:pt idx="226">
                  <c:v>-0.54623412728396314</c:v>
                </c:pt>
                <c:pt idx="227">
                  <c:v>-0.51585270993676668</c:v>
                </c:pt>
                <c:pt idx="228">
                  <c:v>-0.48547129258957011</c:v>
                </c:pt>
                <c:pt idx="229">
                  <c:v>-0.45175337382698133</c:v>
                </c:pt>
                <c:pt idx="230">
                  <c:v>-0.4180354550643926</c:v>
                </c:pt>
                <c:pt idx="231">
                  <c:v>-0.38106334654285057</c:v>
                </c:pt>
                <c:pt idx="232">
                  <c:v>-0.34409123802130859</c:v>
                </c:pt>
                <c:pt idx="233">
                  <c:v>-0.30411876151474426</c:v>
                </c:pt>
                <c:pt idx="234">
                  <c:v>-0.26414628500817999</c:v>
                </c:pt>
                <c:pt idx="235">
                  <c:v>-0.22163665061460153</c:v>
                </c:pt>
                <c:pt idx="236">
                  <c:v>-0.17912701622102306</c:v>
                </c:pt>
                <c:pt idx="237">
                  <c:v>-0.13476456367691941</c:v>
                </c:pt>
                <c:pt idx="238">
                  <c:v>-9.0402111132815793E-2</c:v>
                </c:pt>
                <c:pt idx="239">
                  <c:v>-4.5060461703207842E-2</c:v>
                </c:pt>
                <c:pt idx="240">
                  <c:v>2.8118772640010892E-4</c:v>
                </c:pt>
              </c:numCache>
            </c:numRef>
          </c:yVal>
          <c:smooth val="1"/>
        </c:ser>
        <c:axId val="37106048"/>
        <c:axId val="37107968"/>
      </c:scatterChart>
      <c:valAx>
        <c:axId val="37106048"/>
        <c:scaling>
          <c:orientation val="minMax"/>
          <c:max val="0.5"/>
          <c:min val="-1.5"/>
        </c:scaling>
        <c:axPos val="b"/>
        <c:majorGridlines/>
        <c:numFmt formatCode="0.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7107968"/>
        <c:crosses val="autoZero"/>
        <c:crossBetween val="midCat"/>
        <c:majorUnit val="0.5"/>
        <c:minorUnit val="0.25"/>
      </c:valAx>
      <c:valAx>
        <c:axId val="37107968"/>
        <c:scaling>
          <c:orientation val="minMax"/>
          <c:max val="1"/>
          <c:min val="-1"/>
        </c:scaling>
        <c:axPos val="l"/>
        <c:majorGridlines/>
        <c:numFmt formatCode="0.0" sourceLinked="0"/>
        <c:tickLblPos val="nextTo"/>
        <c:crossAx val="37106048"/>
        <c:crosses val="autoZero"/>
        <c:crossBetween val="midCat"/>
        <c:majorUnit val="0.5"/>
        <c:minorUnit val="0.25"/>
      </c:valAx>
    </c:plotArea>
    <c:plotVisOnly val="1"/>
    <c:dispBlanksAs val="gap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>
        <c:manualLayout>
          <c:layoutTarget val="inner"/>
          <c:xMode val="edge"/>
          <c:yMode val="edge"/>
          <c:x val="3.9187015619674866E-2"/>
          <c:y val="3.7650918635170609E-2"/>
          <c:w val="0.92120906883519449"/>
          <c:h val="0.89625850340136048"/>
        </c:manualLayout>
      </c:layout>
      <c:scatterChart>
        <c:scatterStyle val="smoothMarker"/>
        <c:ser>
          <c:idx val="0"/>
          <c:order val="0"/>
          <c:tx>
            <c:strRef>
              <c:f>[1]Abschn_2.6!$F$1</c:f>
              <c:strCache>
                <c:ptCount val="1"/>
                <c:pt idx="0">
                  <c:v>y in AE</c:v>
                </c:pt>
              </c:strCache>
            </c:strRef>
          </c:tx>
          <c:spPr>
            <a:ln w="12700"/>
          </c:spPr>
          <c:marker>
            <c:symbol val="plus"/>
            <c:size val="5"/>
          </c:marker>
          <c:xVal>
            <c:numRef>
              <c:f>[1]Abschn_2.6!$C$2:$C$679</c:f>
              <c:numCache>
                <c:formatCode>General</c:formatCode>
                <c:ptCount val="678"/>
                <c:pt idx="0">
                  <c:v>0.98</c:v>
                </c:pt>
                <c:pt idx="1">
                  <c:v>0.97928483704706371</c:v>
                </c:pt>
                <c:pt idx="2">
                  <c:v>0.97856967409412743</c:v>
                </c:pt>
                <c:pt idx="3">
                  <c:v>0.97642640307414341</c:v>
                </c:pt>
                <c:pt idx="4">
                  <c:v>0.97428313205415928</c:v>
                </c:pt>
                <c:pt idx="5">
                  <c:v>0.97071839723027487</c:v>
                </c:pt>
                <c:pt idx="6">
                  <c:v>0.96715366240639056</c:v>
                </c:pt>
                <c:pt idx="7">
                  <c:v>0.96217850677588723</c:v>
                </c:pt>
                <c:pt idx="8">
                  <c:v>0.9572033511453838</c:v>
                </c:pt>
                <c:pt idx="9">
                  <c:v>0.95083317052103333</c:v>
                </c:pt>
                <c:pt idx="10">
                  <c:v>0.94446298989668287</c:v>
                </c:pt>
                <c:pt idx="11">
                  <c:v>0.9367174691037965</c:v>
                </c:pt>
                <c:pt idx="12">
                  <c:v>0.92897194831091001</c:v>
                </c:pt>
                <c:pt idx="13">
                  <c:v>0.9198749799752346</c:v>
                </c:pt>
                <c:pt idx="14">
                  <c:v>0.91077801163955918</c:v>
                </c:pt>
                <c:pt idx="15">
                  <c:v>0.90035759816571259</c:v>
                </c:pt>
                <c:pt idx="16">
                  <c:v>0.889937184691866</c:v>
                </c:pt>
                <c:pt idx="17">
                  <c:v>0.8782253241484459</c:v>
                </c:pt>
                <c:pt idx="18">
                  <c:v>0.8665134636050259</c:v>
                </c:pt>
                <c:pt idx="19">
                  <c:v>0.85354602033944404</c:v>
                </c:pt>
                <c:pt idx="20">
                  <c:v>0.8405785770738623</c:v>
                </c:pt>
                <c:pt idx="21">
                  <c:v>0.82639513797609543</c:v>
                </c:pt>
                <c:pt idx="22">
                  <c:v>0.81221169887832845</c:v>
                </c:pt>
                <c:pt idx="23">
                  <c:v>0.79685541629711154</c:v>
                </c:pt>
                <c:pt idx="24">
                  <c:v>0.78149913371589452</c:v>
                </c:pt>
                <c:pt idx="25">
                  <c:v>0.76501655610261954</c:v>
                </c:pt>
                <c:pt idx="26">
                  <c:v>0.74853397848934455</c:v>
                </c:pt>
                <c:pt idx="27">
                  <c:v>0.7309748699035038</c:v>
                </c:pt>
                <c:pt idx="28">
                  <c:v>0.71341576131766304</c:v>
                </c:pt>
                <c:pt idx="29">
                  <c:v>0.69483291097279165</c:v>
                </c:pt>
                <c:pt idx="30">
                  <c:v>0.67625006062792026</c:v>
                </c:pt>
                <c:pt idx="31">
                  <c:v>0.65669908368856378</c:v>
                </c:pt>
                <c:pt idx="32">
                  <c:v>0.63714810674920741</c:v>
                </c:pt>
                <c:pt idx="33">
                  <c:v>0.61668723760763267</c:v>
                </c:pt>
                <c:pt idx="34">
                  <c:v>0.59622636846605792</c:v>
                </c:pt>
                <c:pt idx="35">
                  <c:v>0.57491624773260463</c:v>
                </c:pt>
                <c:pt idx="36">
                  <c:v>0.55360612699915146</c:v>
                </c:pt>
                <c:pt idx="37">
                  <c:v>0.53150958343286403</c:v>
                </c:pt>
                <c:pt idx="38">
                  <c:v>0.50941303986657671</c:v>
                </c:pt>
                <c:pt idx="39">
                  <c:v>0.4865948684537913</c:v>
                </c:pt>
                <c:pt idx="40">
                  <c:v>0.46377669704100588</c:v>
                </c:pt>
                <c:pt idx="41">
                  <c:v>0.44030343439979547</c:v>
                </c:pt>
                <c:pt idx="42">
                  <c:v>0.41683017175858506</c:v>
                </c:pt>
                <c:pt idx="43">
                  <c:v>0.39276987000738722</c:v>
                </c:pt>
                <c:pt idx="44">
                  <c:v>0.36870956825618939</c:v>
                </c:pt>
                <c:pt idx="45">
                  <c:v>0.34413156843666082</c:v>
                </c:pt>
                <c:pt idx="46">
                  <c:v>0.31955356861713224</c:v>
                </c:pt>
                <c:pt idx="47">
                  <c:v>0.29452827470545834</c:v>
                </c:pt>
                <c:pt idx="48">
                  <c:v>0.26950298079378443</c:v>
                </c:pt>
                <c:pt idx="49">
                  <c:v>0.24410163527252329</c:v>
                </c:pt>
                <c:pt idx="50">
                  <c:v>0.21870028975126216</c:v>
                </c:pt>
                <c:pt idx="51">
                  <c:v>0.1929947516465344</c:v>
                </c:pt>
                <c:pt idx="52">
                  <c:v>0.16728921354180665</c:v>
                </c:pt>
                <c:pt idx="53">
                  <c:v>0.14135173975946083</c:v>
                </c:pt>
                <c:pt idx="54">
                  <c:v>0.11541426597711502</c:v>
                </c:pt>
                <c:pt idx="55">
                  <c:v>8.9317296697570797E-2</c:v>
                </c:pt>
                <c:pt idx="56">
                  <c:v>6.3220327418026578E-2</c:v>
                </c:pt>
                <c:pt idx="57">
                  <c:v>3.7036276233943163E-2</c:v>
                </c:pt>
                <c:pt idx="58">
                  <c:v>1.0852225049859741E-2</c:v>
                </c:pt>
                <c:pt idx="59">
                  <c:v>-1.5346725545353317E-2</c:v>
                </c:pt>
                <c:pt idx="60">
                  <c:v>-4.1545676140566375E-2</c:v>
                </c:pt>
                <c:pt idx="61">
                  <c:v>-6.7687773381114022E-2</c:v>
                </c:pt>
                <c:pt idx="62">
                  <c:v>-9.3829870621661676E-2</c:v>
                </c:pt>
                <c:pt idx="63">
                  <c:v>-0.11984398375677945</c:v>
                </c:pt>
                <c:pt idx="64">
                  <c:v>-0.14585809689189722</c:v>
                </c:pt>
                <c:pt idx="65">
                  <c:v>-0.17167390274688621</c:v>
                </c:pt>
                <c:pt idx="66">
                  <c:v>-0.1974897086018752</c:v>
                </c:pt>
                <c:pt idx="67">
                  <c:v>-0.2230378700969636</c:v>
                </c:pt>
                <c:pt idx="68">
                  <c:v>-0.248586031592052</c:v>
                </c:pt>
                <c:pt idx="69">
                  <c:v>-0.27379836896958987</c:v>
                </c:pt>
                <c:pt idx="70">
                  <c:v>-0.29901070634712767</c:v>
                </c:pt>
                <c:pt idx="71">
                  <c:v>-0.32382036092009314</c:v>
                </c:pt>
                <c:pt idx="72">
                  <c:v>-0.34863001549305861</c:v>
                </c:pt>
                <c:pt idx="73">
                  <c:v>-0.37297160578610644</c:v>
                </c:pt>
                <c:pt idx="74">
                  <c:v>-0.39731319607915422</c:v>
                </c:pt>
                <c:pt idx="75">
                  <c:v>-0.4211229662871695</c:v>
                </c:pt>
                <c:pt idx="76">
                  <c:v>-0.44493273649518472</c:v>
                </c:pt>
                <c:pt idx="77">
                  <c:v>-0.4681486972333086</c:v>
                </c:pt>
                <c:pt idx="78">
                  <c:v>-0.49136465797143247</c:v>
                </c:pt>
                <c:pt idx="79">
                  <c:v>-0.51392671933466327</c:v>
                </c:pt>
                <c:pt idx="80">
                  <c:v>-0.53648878069789419</c:v>
                </c:pt>
                <c:pt idx="81">
                  <c:v>-0.55833887768758217</c:v>
                </c:pt>
                <c:pt idx="82">
                  <c:v>-0.58018897467727004</c:v>
                </c:pt>
                <c:pt idx="83">
                  <c:v>-0.60127118508611366</c:v>
                </c:pt>
                <c:pt idx="84">
                  <c:v>-0.62235339549495716</c:v>
                </c:pt>
                <c:pt idx="85">
                  <c:v>-0.64261405037154518</c:v>
                </c:pt>
                <c:pt idx="86">
                  <c:v>-0.6628747052481333</c:v>
                </c:pt>
                <c:pt idx="87">
                  <c:v>-0.68226249208675505</c:v>
                </c:pt>
                <c:pt idx="88">
                  <c:v>-0.70165027892537668</c:v>
                </c:pt>
                <c:pt idx="89">
                  <c:v>-0.7201163377469052</c:v>
                </c:pt>
                <c:pt idx="90">
                  <c:v>-0.73858239656843372</c:v>
                </c:pt>
                <c:pt idx="91">
                  <c:v>-0.75608040907375607</c:v>
                </c:pt>
                <c:pt idx="92">
                  <c:v>-0.7735784215790783</c:v>
                </c:pt>
                <c:pt idx="93">
                  <c:v>-0.79006469356800413</c:v>
                </c:pt>
                <c:pt idx="94">
                  <c:v>-0.80655096555692996</c:v>
                </c:pt>
                <c:pt idx="95">
                  <c:v>-0.82198450281300661</c:v>
                </c:pt>
                <c:pt idx="96">
                  <c:v>-0.83741804006908327</c:v>
                </c:pt>
                <c:pt idx="97">
                  <c:v>-0.85176061791450786</c:v>
                </c:pt>
                <c:pt idx="98">
                  <c:v>-0.86610319575993244</c:v>
                </c:pt>
                <c:pt idx="99">
                  <c:v>-0.87931942248505557</c:v>
                </c:pt>
                <c:pt idx="100">
                  <c:v>-0.89253564921017881</c:v>
                </c:pt>
                <c:pt idx="101">
                  <c:v>-0.90459302357919258</c:v>
                </c:pt>
                <c:pt idx="102">
                  <c:v>-0.91665039794820624</c:v>
                </c:pt>
                <c:pt idx="103">
                  <c:v>-0.92751936097677035</c:v>
                </c:pt>
                <c:pt idx="104">
                  <c:v>-0.93838832400533445</c:v>
                </c:pt>
                <c:pt idx="105">
                  <c:v>-0.94804230519738941</c:v>
                </c:pt>
                <c:pt idx="106">
                  <c:v>-0.95769628638944426</c:v>
                </c:pt>
                <c:pt idx="107">
                  <c:v>-0.96611174460953975</c:v>
                </c:pt>
                <c:pt idx="108">
                  <c:v>-0.97452720282963523</c:v>
                </c:pt>
                <c:pt idx="109">
                  <c:v>-0.98168366197403767</c:v>
                </c:pt>
                <c:pt idx="110">
                  <c:v>-0.98884012111844011</c:v>
                </c:pt>
                <c:pt idx="111">
                  <c:v>-0.99472020073331524</c:v>
                </c:pt>
                <c:pt idx="112">
                  <c:v>-1.0006002803481904</c:v>
                </c:pt>
                <c:pt idx="113">
                  <c:v>-1.0051897213265373</c:v>
                </c:pt>
                <c:pt idx="114">
                  <c:v>-1.0097791623048844</c:v>
                </c:pt>
                <c:pt idx="115">
                  <c:v>-1.0130668477758615</c:v>
                </c:pt>
                <c:pt idx="116">
                  <c:v>-1.0163545332468387</c:v>
                </c:pt>
                <c:pt idx="117">
                  <c:v>-1.0183325047519007</c:v>
                </c:pt>
                <c:pt idx="118">
                  <c:v>-1.020310476256963</c:v>
                </c:pt>
                <c:pt idx="119">
                  <c:v>-1.0209739452870525</c:v>
                </c:pt>
                <c:pt idx="120">
                  <c:v>-1.0216374143171421</c:v>
                </c:pt>
                <c:pt idx="121">
                  <c:v>-1.0209847692642557</c:v>
                </c:pt>
                <c:pt idx="122">
                  <c:v>-1.0203321242113694</c:v>
                </c:pt>
                <c:pt idx="123">
                  <c:v>-1.0183649327663822</c:v>
                </c:pt>
                <c:pt idx="124">
                  <c:v>-1.0163977413213949</c:v>
                </c:pt>
                <c:pt idx="125">
                  <c:v>-1.0131207483282663</c:v>
                </c:pt>
                <c:pt idx="126">
                  <c:v>-1.0098437553351374</c:v>
                </c:pt>
                <c:pt idx="127">
                  <c:v>-1.0052648760897682</c:v>
                </c:pt>
                <c:pt idx="128">
                  <c:v>-1.0006859968443991</c:v>
                </c:pt>
                <c:pt idx="129">
                  <c:v>-0.99481630580466041</c:v>
                </c:pt>
                <c:pt idx="130">
                  <c:v>-0.98894661476492163</c:v>
                </c:pt>
                <c:pt idx="131">
                  <c:v>-0.98180032961693531</c:v>
                </c:pt>
                <c:pt idx="132">
                  <c:v>-0.97465404446894899</c:v>
                </c:pt>
                <c:pt idx="133">
                  <c:v>-0.96624850547380436</c:v>
                </c:pt>
                <c:pt idx="134">
                  <c:v>-0.95784296647865985</c:v>
                </c:pt>
                <c:pt idx="135">
                  <c:v>-0.9481986110035836</c:v>
                </c:pt>
                <c:pt idx="136">
                  <c:v>-0.93855425552850735</c:v>
                </c:pt>
                <c:pt idx="137">
                  <c:v>-0.92769458764731016</c:v>
                </c:pt>
                <c:pt idx="138">
                  <c:v>-0.91683491976611287</c:v>
                </c:pt>
                <c:pt idx="139">
                  <c:v>-0.90478647479573171</c:v>
                </c:pt>
                <c:pt idx="140">
                  <c:v>-0.89273802982535044</c:v>
                </c:pt>
                <c:pt idx="141">
                  <c:v>-0.87953033364872091</c:v>
                </c:pt>
                <c:pt idx="142">
                  <c:v>-0.86632263747209137</c:v>
                </c:pt>
                <c:pt idx="143">
                  <c:v>-0.85198816048266468</c:v>
                </c:pt>
                <c:pt idx="144">
                  <c:v>-0.83765368349323788</c:v>
                </c:pt>
                <c:pt idx="145">
                  <c:v>-0.82222778898344151</c:v>
                </c:pt>
                <c:pt idx="146">
                  <c:v>-0.80680189447364503</c:v>
                </c:pt>
                <c:pt idx="147">
                  <c:v>-0.79032278127873534</c:v>
                </c:pt>
                <c:pt idx="148">
                  <c:v>-0.77384366808382565</c:v>
                </c:pt>
                <c:pt idx="149">
                  <c:v>-0.75635230728414427</c:v>
                </c:pt>
                <c:pt idx="150">
                  <c:v>-0.73886094648446277</c:v>
                </c:pt>
                <c:pt idx="151">
                  <c:v>-0.7204010119633566</c:v>
                </c:pt>
                <c:pt idx="152">
                  <c:v>-0.70194107744225054</c:v>
                </c:pt>
                <c:pt idx="153">
                  <c:v>-0.68255887009411387</c:v>
                </c:pt>
                <c:pt idx="154">
                  <c:v>-0.66317666274597731</c:v>
                </c:pt>
                <c:pt idx="155">
                  <c:v>-0.64292102812928253</c:v>
                </c:pt>
                <c:pt idx="156">
                  <c:v>-0.62266539351258776</c:v>
                </c:pt>
                <c:pt idx="157">
                  <c:v>-0.60158763274666693</c:v>
                </c:pt>
                <c:pt idx="158">
                  <c:v>-0.58050987198074611</c:v>
                </c:pt>
                <c:pt idx="159">
                  <c:v>-0.55866364569271343</c:v>
                </c:pt>
                <c:pt idx="160">
                  <c:v>-0.53681741940468075</c:v>
                </c:pt>
                <c:pt idx="161">
                  <c:v>-0.51425864454450321</c:v>
                </c:pt>
                <c:pt idx="162">
                  <c:v>-0.49169986968432566</c:v>
                </c:pt>
                <c:pt idx="163">
                  <c:v>-0.46848660904188399</c:v>
                </c:pt>
                <c:pt idx="164">
                  <c:v>-0.44527334839944233</c:v>
                </c:pt>
                <c:pt idx="165">
                  <c:v>-0.4214656926776903</c:v>
                </c:pt>
                <c:pt idx="166">
                  <c:v>-0.39765803695593821</c:v>
                </c:pt>
                <c:pt idx="167">
                  <c:v>-0.37331797927914767</c:v>
                </c:pt>
                <c:pt idx="168">
                  <c:v>-0.34897792160235719</c:v>
                </c:pt>
                <c:pt idx="169">
                  <c:v>-0.32416922436808104</c:v>
                </c:pt>
                <c:pt idx="170">
                  <c:v>-0.29936052713380484</c:v>
                </c:pt>
                <c:pt idx="171">
                  <c:v>-0.27414858115170521</c:v>
                </c:pt>
                <c:pt idx="172">
                  <c:v>-0.24893663516960557</c:v>
                </c:pt>
                <c:pt idx="173">
                  <c:v>-0.22338831106974494</c:v>
                </c:pt>
                <c:pt idx="174">
                  <c:v>-0.19783998696988428</c:v>
                </c:pt>
                <c:pt idx="175">
                  <c:v>-0.17202347890745667</c:v>
                </c:pt>
                <c:pt idx="176">
                  <c:v>-0.14620697084502909</c:v>
                </c:pt>
                <c:pt idx="177">
                  <c:v>-0.12019163257776248</c:v>
                </c:pt>
                <c:pt idx="178">
                  <c:v>-9.4176294310495873E-2</c:v>
                </c:pt>
                <c:pt idx="179">
                  <c:v>-6.8032467778942216E-2</c:v>
                </c:pt>
                <c:pt idx="180">
                  <c:v>-4.1888641247388558E-2</c:v>
                </c:pt>
                <c:pt idx="181">
                  <c:v>-1.5687477846823776E-2</c:v>
                </c:pt>
                <c:pt idx="182">
                  <c:v>1.0513685553741006E-2</c:v>
                </c:pt>
                <c:pt idx="183">
                  <c:v>3.6700410758365498E-2</c:v>
                </c:pt>
                <c:pt idx="184">
                  <c:v>6.288713596298999E-2</c:v>
                </c:pt>
                <c:pt idx="185">
                  <c:v>8.8987216761062596E-2</c:v>
                </c:pt>
                <c:pt idx="186">
                  <c:v>0.1150872975591352</c:v>
                </c:pt>
                <c:pt idx="187">
                  <c:v>0.14102829546951826</c:v>
                </c:pt>
                <c:pt idx="188">
                  <c:v>0.16696929337990132</c:v>
                </c:pt>
                <c:pt idx="189">
                  <c:v>0.19267874241673466</c:v>
                </c:pt>
                <c:pt idx="190">
                  <c:v>0.21838819145356797</c:v>
                </c:pt>
                <c:pt idx="191">
                  <c:v>0.24379380824764971</c:v>
                </c:pt>
                <c:pt idx="192">
                  <c:v>0.26919942504173144</c:v>
                </c:pt>
                <c:pt idx="193">
                  <c:v>0.2942293237064918</c:v>
                </c:pt>
                <c:pt idx="194">
                  <c:v>0.31925922237125209</c:v>
                </c:pt>
                <c:pt idx="195">
                  <c:v>0.34384213342608116</c:v>
                </c:pt>
                <c:pt idx="196">
                  <c:v>0.36842504448091024</c:v>
                </c:pt>
                <c:pt idx="197">
                  <c:v>0.39249053706896281</c:v>
                </c:pt>
                <c:pt idx="198">
                  <c:v>0.41655602965701538</c:v>
                </c:pt>
                <c:pt idx="199">
                  <c:v>0.4400347362206451</c:v>
                </c:pt>
                <c:pt idx="200">
                  <c:v>0.46351344278427481</c:v>
                </c:pt>
                <c:pt idx="201">
                  <c:v>0.48633728529007458</c:v>
                </c:pt>
                <c:pt idx="202">
                  <c:v>0.5091611277958743</c:v>
                </c:pt>
                <c:pt idx="203">
                  <c:v>0.53126354453408853</c:v>
                </c:pt>
                <c:pt idx="204">
                  <c:v>0.55336596127230275</c:v>
                </c:pt>
                <c:pt idx="205">
                  <c:v>0.57468213319333783</c:v>
                </c:pt>
                <c:pt idx="206">
                  <c:v>0.59599830511437291</c:v>
                </c:pt>
                <c:pt idx="207">
                  <c:v>0.61646538060947931</c:v>
                </c:pt>
                <c:pt idx="208">
                  <c:v>0.63693245610458582</c:v>
                </c:pt>
                <c:pt idx="209">
                  <c:v>0.65648977308972722</c:v>
                </c:pt>
                <c:pt idx="210">
                  <c:v>0.67604709007486874</c:v>
                </c:pt>
                <c:pt idx="211">
                  <c:v>0.69463639419748735</c:v>
                </c:pt>
                <c:pt idx="212">
                  <c:v>0.71322569832010585</c:v>
                </c:pt>
                <c:pt idx="213">
                  <c:v>0.73079135607904688</c:v>
                </c:pt>
                <c:pt idx="214">
                  <c:v>0.74835701383798803</c:v>
                </c:pt>
                <c:pt idx="215">
                  <c:v>0.76484621938826136</c:v>
                </c:pt>
                <c:pt idx="216">
                  <c:v>0.7813354249385347</c:v>
                </c:pt>
                <c:pt idx="217">
                  <c:v>0.79669839934574482</c:v>
                </c:pt>
                <c:pt idx="218">
                  <c:v>0.81206137375295484</c:v>
                </c:pt>
                <c:pt idx="219">
                  <c:v>0.82625155546787377</c:v>
                </c:pt>
                <c:pt idx="220">
                  <c:v>0.84044173718279258</c:v>
                </c:pt>
                <c:pt idx="221">
                  <c:v>0.85341596252522323</c:v>
                </c:pt>
                <c:pt idx="222">
                  <c:v>0.86639018786765387</c:v>
                </c:pt>
                <c:pt idx="223">
                  <c:v>0.87810886034081281</c:v>
                </c:pt>
                <c:pt idx="224">
                  <c:v>0.88982753281397176</c:v>
                </c:pt>
                <c:pt idx="225">
                  <c:v>0.90025478011625093</c:v>
                </c:pt>
                <c:pt idx="226">
                  <c:v>0.9106820274185301</c:v>
                </c:pt>
                <c:pt idx="227">
                  <c:v>0.91978584507859584</c:v>
                </c:pt>
                <c:pt idx="228">
                  <c:v>0.92888966273866169</c:v>
                </c:pt>
                <c:pt idx="229">
                  <c:v>0.93664204337209278</c:v>
                </c:pt>
                <c:pt idx="230">
                  <c:v>0.94439442400552387</c:v>
                </c:pt>
                <c:pt idx="231">
                  <c:v>0.95077147127601336</c:v>
                </c:pt>
                <c:pt idx="232">
                  <c:v>0.95714851854650296</c:v>
                </c:pt>
                <c:pt idx="233">
                  <c:v>0.96213054501124473</c:v>
                </c:pt>
                <c:pt idx="234">
                  <c:v>0.9671125714759865</c:v>
                </c:pt>
                <c:pt idx="235">
                  <c:v>0.97068417960219344</c:v>
                </c:pt>
                <c:pt idx="236">
                  <c:v>0.97425578772840038</c:v>
                </c:pt>
                <c:pt idx="237">
                  <c:v>0.97640593348470939</c:v>
                </c:pt>
                <c:pt idx="238">
                  <c:v>0.9785560792410184</c:v>
                </c:pt>
                <c:pt idx="239">
                  <c:v>0.97927811779236751</c:v>
                </c:pt>
                <c:pt idx="240">
                  <c:v>0.98000015634371673</c:v>
                </c:pt>
              </c:numCache>
            </c:numRef>
          </c:xVal>
          <c:yVal>
            <c:numRef>
              <c:f>[1]Abschn_2.6!$F$2:$F$679</c:f>
              <c:numCache>
                <c:formatCode>General</c:formatCode>
                <c:ptCount val="678"/>
                <c:pt idx="0">
                  <c:v>0</c:v>
                </c:pt>
                <c:pt idx="1">
                  <c:v>2.6738499999999998E-2</c:v>
                </c:pt>
                <c:pt idx="2">
                  <c:v>5.3476999999999997E-2</c:v>
                </c:pt>
                <c:pt idx="3">
                  <c:v>8.0137456568731585E-2</c:v>
                </c:pt>
                <c:pt idx="4">
                  <c:v>0.10679791313746317</c:v>
                </c:pt>
                <c:pt idx="5">
                  <c:v>0.1333025532265058</c:v>
                </c:pt>
                <c:pt idx="6">
                  <c:v>0.15980719331554846</c:v>
                </c:pt>
                <c:pt idx="7">
                  <c:v>0.18607878316732185</c:v>
                </c:pt>
                <c:pt idx="8">
                  <c:v>0.21235037301909526</c:v>
                </c:pt>
                <c:pt idx="9">
                  <c:v>0.23831248414050285</c:v>
                </c:pt>
                <c:pt idx="10">
                  <c:v>0.26427459526191044</c:v>
                </c:pt>
                <c:pt idx="11">
                  <c:v>0.28985186603459556</c:v>
                </c:pt>
                <c:pt idx="12">
                  <c:v>0.31542913680728069</c:v>
                </c:pt>
                <c:pt idx="13">
                  <c:v>0.34054752835047197</c:v>
                </c:pt>
                <c:pt idx="14">
                  <c:v>0.36566591989366332</c:v>
                </c:pt>
                <c:pt idx="15">
                  <c:v>0.39025296485437955</c:v>
                </c:pt>
                <c:pt idx="16">
                  <c:v>0.41484000981509578</c:v>
                </c:pt>
                <c:pt idx="17">
                  <c:v>0.43882505283204221</c:v>
                </c:pt>
                <c:pt idx="18">
                  <c:v>0.46281009584898858</c:v>
                </c:pt>
                <c:pt idx="19">
                  <c:v>0.48612452451959531</c:v>
                </c:pt>
                <c:pt idx="20">
                  <c:v>0.50943895319020205</c:v>
                </c:pt>
                <c:pt idx="21">
                  <c:v>0.53201641846353964</c:v>
                </c:pt>
                <c:pt idx="22">
                  <c:v>0.55459388373687712</c:v>
                </c:pt>
                <c:pt idx="23">
                  <c:v>0.57637050875711282</c:v>
                </c:pt>
                <c:pt idx="24">
                  <c:v>0.59814713377734852</c:v>
                </c:pt>
                <c:pt idx="25">
                  <c:v>0.61906171031134993</c:v>
                </c:pt>
                <c:pt idx="26">
                  <c:v>0.63997628684535135</c:v>
                </c:pt>
                <c:pt idx="27">
                  <c:v>0.65997045854230441</c:v>
                </c:pt>
                <c:pt idx="28">
                  <c:v>0.67996463023925746</c:v>
                </c:pt>
                <c:pt idx="29">
                  <c:v>0.69898306208802707</c:v>
                </c:pt>
                <c:pt idx="30">
                  <c:v>0.71800149393679669</c:v>
                </c:pt>
                <c:pt idx="31">
                  <c:v>0.73599202740650405</c:v>
                </c:pt>
                <c:pt idx="32">
                  <c:v>0.75398256087621141</c:v>
                </c:pt>
                <c:pt idx="33">
                  <c:v>0.77089635434546566</c:v>
                </c:pt>
                <c:pt idx="34">
                  <c:v>0.78781014781471981</c:v>
                </c:pt>
                <c:pt idx="35">
                  <c:v>0.80360180201353049</c:v>
                </c:pt>
                <c:pt idx="36">
                  <c:v>0.81939345621234116</c:v>
                </c:pt>
                <c:pt idx="37">
                  <c:v>0.83402112451646315</c:v>
                </c:pt>
                <c:pt idx="38">
                  <c:v>0.84864879282058514</c:v>
                </c:pt>
                <c:pt idx="39">
                  <c:v>0.8620742763495457</c:v>
                </c:pt>
                <c:pt idx="40">
                  <c:v>0.87549975987850637</c:v>
                </c:pt>
                <c:pt idx="41">
                  <c:v>0.8876885874546262</c:v>
                </c:pt>
                <c:pt idx="42">
                  <c:v>0.89987741503074603</c:v>
                </c:pt>
                <c:pt idx="43">
                  <c:v>0.91079890815603015</c:v>
                </c:pt>
                <c:pt idx="44">
                  <c:v>0.92172040128131427</c:v>
                </c:pt>
                <c:pt idx="45">
                  <c:v>0.93134772438128233</c:v>
                </c:pt>
                <c:pt idx="46">
                  <c:v>0.94097504748125038</c:v>
                </c:pt>
                <c:pt idx="47">
                  <c:v>0.9492852437488819</c:v>
                </c:pt>
                <c:pt idx="48">
                  <c:v>0.95759544001651342</c:v>
                </c:pt>
                <c:pt idx="49">
                  <c:v>0.96456945326497767</c:v>
                </c:pt>
                <c:pt idx="50">
                  <c:v>0.97154346651344192</c:v>
                </c:pt>
                <c:pt idx="51">
                  <c:v>0.97716614951280145</c:v>
                </c:pt>
                <c:pt idx="52">
                  <c:v>0.98278883251216098</c:v>
                </c:pt>
                <c:pt idx="53">
                  <c:v>0.98704894234258633</c:v>
                </c:pt>
                <c:pt idx="54">
                  <c:v>0.99130905217301168</c:v>
                </c:pt>
                <c:pt idx="55">
                  <c:v>0.99419923317518488</c:v>
                </c:pt>
                <c:pt idx="56">
                  <c:v>0.99708941417735808</c:v>
                </c:pt>
                <c:pt idx="57">
                  <c:v>0.99860616911977185</c:v>
                </c:pt>
                <c:pt idx="58">
                  <c:v>1.0001229240621856</c:v>
                </c:pt>
                <c:pt idx="59">
                  <c:v>1.0002665741751922</c:v>
                </c:pt>
                <c:pt idx="60">
                  <c:v>1.0004102242881985</c:v>
                </c:pt>
                <c:pt idx="61">
                  <c:v>0.99918485883626573</c:v>
                </c:pt>
                <c:pt idx="62">
                  <c:v>0.99795949338433299</c:v>
                </c:pt>
                <c:pt idx="63">
                  <c:v>0.99537290946146084</c:v>
                </c:pt>
                <c:pt idx="64">
                  <c:v>0.9927863255385887</c:v>
                </c:pt>
                <c:pt idx="65">
                  <c:v>0.98884995877772641</c:v>
                </c:pt>
                <c:pt idx="66">
                  <c:v>0.98491359201686413</c:v>
                </c:pt>
                <c:pt idx="67">
                  <c:v>0.97964243890303715</c:v>
                </c:pt>
                <c:pt idx="68">
                  <c:v>0.97437128578921028</c:v>
                </c:pt>
                <c:pt idx="69">
                  <c:v>0.96778381825851467</c:v>
                </c:pt>
                <c:pt idx="70">
                  <c:v>0.96119635072781906</c:v>
                </c:pt>
                <c:pt idx="71">
                  <c:v>0.95331442372112574</c:v>
                </c:pt>
                <c:pt idx="72">
                  <c:v>0.94543249671443252</c:v>
                </c:pt>
                <c:pt idx="73">
                  <c:v>0.93628124933622869</c:v>
                </c:pt>
                <c:pt idx="74">
                  <c:v>0.92713000195802475</c:v>
                </c:pt>
                <c:pt idx="75">
                  <c:v>0.91673775286796411</c:v>
                </c:pt>
                <c:pt idx="76">
                  <c:v>0.90634550377790335</c:v>
                </c:pt>
                <c:pt idx="77">
                  <c:v>0.89474364141601126</c:v>
                </c:pt>
                <c:pt idx="78">
                  <c:v>0.88314177905411928</c:v>
                </c:pt>
                <c:pt idx="79">
                  <c:v>0.87036464727083773</c:v>
                </c:pt>
                <c:pt idx="80">
                  <c:v>0.85758751548755607</c:v>
                </c:pt>
                <c:pt idx="81">
                  <c:v>0.84367229511754194</c:v>
                </c:pt>
                <c:pt idx="82">
                  <c:v>0.82975707474752769</c:v>
                </c:pt>
                <c:pt idx="83">
                  <c:v>0.81474366163192791</c:v>
                </c:pt>
                <c:pt idx="84">
                  <c:v>0.79973024851632823</c:v>
                </c:pt>
                <c:pt idx="85">
                  <c:v>0.78366112844269364</c:v>
                </c:pt>
                <c:pt idx="86">
                  <c:v>0.76759200836905905</c:v>
                </c:pt>
                <c:pt idx="87">
                  <c:v>0.75051212936164835</c:v>
                </c:pt>
                <c:pt idx="88">
                  <c:v>0.73343225035423754</c:v>
                </c:pt>
                <c:pt idx="89">
                  <c:v>0.71538889271067974</c:v>
                </c:pt>
                <c:pt idx="90">
                  <c:v>0.69734553506712205</c:v>
                </c:pt>
                <c:pt idx="91">
                  <c:v>0.67838817950067709</c:v>
                </c:pt>
                <c:pt idx="92">
                  <c:v>0.65943082393423214</c:v>
                </c:pt>
                <c:pt idx="93">
                  <c:v>0.6396110181446113</c:v>
                </c:pt>
                <c:pt idx="94">
                  <c:v>0.61979121235499035</c:v>
                </c:pt>
                <c:pt idx="95">
                  <c:v>0.59916243631522503</c:v>
                </c:pt>
                <c:pt idx="96">
                  <c:v>0.57853366027545972</c:v>
                </c:pt>
                <c:pt idx="97">
                  <c:v>0.55715119048794048</c:v>
                </c:pt>
                <c:pt idx="98">
                  <c:v>0.53576872070042114</c:v>
                </c:pt>
                <c:pt idx="99">
                  <c:v>0.5136894936422467</c:v>
                </c:pt>
                <c:pt idx="100">
                  <c:v>0.49161026658407225</c:v>
                </c:pt>
                <c:pt idx="101">
                  <c:v>0.4688927415304926</c:v>
                </c:pt>
                <c:pt idx="102">
                  <c:v>0.44617521647691294</c:v>
                </c:pt>
                <c:pt idx="103">
                  <c:v>0.42287923786211123</c:v>
                </c:pt>
                <c:pt idx="104">
                  <c:v>0.39958325924730953</c:v>
                </c:pt>
                <c:pt idx="105">
                  <c:v>0.37576991869423648</c:v>
                </c:pt>
                <c:pt idx="106">
                  <c:v>0.35195657814116343</c:v>
                </c:pt>
                <c:pt idx="107">
                  <c:v>0.32768807626674556</c:v>
                </c:pt>
                <c:pt idx="108">
                  <c:v>0.30341957439232764</c:v>
                </c:pt>
                <c:pt idx="109">
                  <c:v>0.27875908247125131</c:v>
                </c:pt>
                <c:pt idx="110">
                  <c:v>0.25409859055017497</c:v>
                </c:pt>
                <c:pt idx="111">
                  <c:v>0.22911011209969573</c:v>
                </c:pt>
                <c:pt idx="112">
                  <c:v>0.20412163364921651</c:v>
                </c:pt>
                <c:pt idx="113">
                  <c:v>0.17886986597914278</c:v>
                </c:pt>
                <c:pt idx="114">
                  <c:v>0.15361809830906903</c:v>
                </c:pt>
                <c:pt idx="115">
                  <c:v>0.12816829406528638</c:v>
                </c:pt>
                <c:pt idx="116">
                  <c:v>0.10271848982150372</c:v>
                </c:pt>
                <c:pt idx="117">
                  <c:v>7.7136318538192902E-2</c:v>
                </c:pt>
                <c:pt idx="118">
                  <c:v>5.1554147254882075E-2</c:v>
                </c:pt>
                <c:pt idx="119">
                  <c:v>2.5905556919979963E-2</c:v>
                </c:pt>
                <c:pt idx="120">
                  <c:v>2.5696658507785158E-4</c:v>
                </c:pt>
                <c:pt idx="121">
                  <c:v>-2.5391954784432756E-2</c:v>
                </c:pt>
                <c:pt idx="122">
                  <c:v>-5.1040876153943364E-2</c:v>
                </c:pt>
                <c:pt idx="123">
                  <c:v>-7.6624038935631703E-2</c:v>
                </c:pt>
                <c:pt idx="124">
                  <c:v>-0.10220720171732005</c:v>
                </c:pt>
                <c:pt idx="125">
                  <c:v>-0.12765865311713684</c:v>
                </c:pt>
                <c:pt idx="126">
                  <c:v>-0.15311010451695362</c:v>
                </c:pt>
                <c:pt idx="127">
                  <c:v>-0.1783641670245813</c:v>
                </c:pt>
                <c:pt idx="128">
                  <c:v>-0.20361822953220896</c:v>
                </c:pt>
                <c:pt idx="129">
                  <c:v>-0.22860963940648543</c:v>
                </c:pt>
                <c:pt idx="130">
                  <c:v>-0.25360104928076194</c:v>
                </c:pt>
                <c:pt idx="131">
                  <c:v>-0.27826509506831854</c:v>
                </c:pt>
                <c:pt idx="132">
                  <c:v>-0.30292914085587519</c:v>
                </c:pt>
                <c:pt idx="133">
                  <c:v>-0.3272018019380547</c:v>
                </c:pt>
                <c:pt idx="134">
                  <c:v>-0.35147446302023416</c:v>
                </c:pt>
                <c:pt idx="135">
                  <c:v>-0.37529254817263957</c:v>
                </c:pt>
                <c:pt idx="136">
                  <c:v>-0.39911063332504498</c:v>
                </c:pt>
                <c:pt idx="137">
                  <c:v>-0.42241191926074279</c:v>
                </c:pt>
                <c:pt idx="138">
                  <c:v>-0.44571320519644059</c:v>
                </c:pt>
                <c:pt idx="139">
                  <c:v>-0.46843657504794356</c:v>
                </c:pt>
                <c:pt idx="140">
                  <c:v>-0.49115994489944659</c:v>
                </c:pt>
                <c:pt idx="141">
                  <c:v>-0.51324552657618461</c:v>
                </c:pt>
                <c:pt idx="142">
                  <c:v>-0.53533110825292274</c:v>
                </c:pt>
                <c:pt idx="143">
                  <c:v>-0.55672041259003935</c:v>
                </c:pt>
                <c:pt idx="144">
                  <c:v>-0.57810971692715607</c:v>
                </c:pt>
                <c:pt idx="145">
                  <c:v>-0.59874577551822772</c:v>
                </c:pt>
                <c:pt idx="146">
                  <c:v>-0.61938183410929937</c:v>
                </c:pt>
                <c:pt idx="147">
                  <c:v>-0.63920933669006408</c:v>
                </c:pt>
                <c:pt idx="148">
                  <c:v>-0.65903683927082879</c:v>
                </c:pt>
                <c:pt idx="149">
                  <c:v>-0.67800227049335637</c:v>
                </c:pt>
                <c:pt idx="150">
                  <c:v>-0.69696770171588396</c:v>
                </c:pt>
                <c:pt idx="151">
                  <c:v>-0.71501947712296243</c:v>
                </c:pt>
                <c:pt idx="152">
                  <c:v>-0.73307125253004091</c:v>
                </c:pt>
                <c:pt idx="153">
                  <c:v>-0.75015985350807868</c:v>
                </c:pt>
                <c:pt idx="154">
                  <c:v>-0.76724845448611645</c:v>
                </c:pt>
                <c:pt idx="155">
                  <c:v>-0.78332656194176087</c:v>
                </c:pt>
                <c:pt idx="156">
                  <c:v>-0.79940466939740518</c:v>
                </c:pt>
                <c:pt idx="157">
                  <c:v>-0.81442729586860363</c:v>
                </c:pt>
                <c:pt idx="158">
                  <c:v>-0.82944992233980219</c:v>
                </c:pt>
                <c:pt idx="159">
                  <c:v>-0.84337454221645025</c:v>
                </c:pt>
                <c:pt idx="160">
                  <c:v>-0.85729916209309842</c:v>
                </c:pt>
                <c:pt idx="161">
                  <c:v>-0.87008583958604402</c:v>
                </c:pt>
                <c:pt idx="162">
                  <c:v>-0.8828725170789895</c:v>
                </c:pt>
                <c:pt idx="163">
                  <c:v>-0.89448403153934986</c:v>
                </c:pt>
                <c:pt idx="164">
                  <c:v>-0.90609554599971032</c:v>
                </c:pt>
                <c:pt idx="165">
                  <c:v>-0.91649751415359804</c:v>
                </c:pt>
                <c:pt idx="166">
                  <c:v>-0.92689948230748576</c:v>
                </c:pt>
                <c:pt idx="167">
                  <c:v>-0.93606047693476691</c:v>
                </c:pt>
                <c:pt idx="168">
                  <c:v>-0.94522147156204817</c:v>
                </c:pt>
                <c:pt idx="169">
                  <c:v>-0.95311313611215753</c:v>
                </c:pt>
                <c:pt idx="170">
                  <c:v>-0.9610048006622669</c:v>
                </c:pt>
                <c:pt idx="171">
                  <c:v>-0.96760195926588533</c:v>
                </c:pt>
                <c:pt idx="172">
                  <c:v>-0.97419911786950364</c:v>
                </c:pt>
                <c:pt idx="173">
                  <c:v>-0.97947988017263321</c:v>
                </c:pt>
                <c:pt idx="174">
                  <c:v>-0.98476064247576289</c:v>
                </c:pt>
                <c:pt idx="175">
                  <c:v>-0.98870650269299953</c:v>
                </c:pt>
                <c:pt idx="176">
                  <c:v>-0.99265236291023629</c:v>
                </c:pt>
                <c:pt idx="177">
                  <c:v>-0.99524829246745972</c:v>
                </c:pt>
                <c:pt idx="178">
                  <c:v>-0.99784422202468304</c:v>
                </c:pt>
                <c:pt idx="179">
                  <c:v>-0.99907875513861355</c:v>
                </c:pt>
                <c:pt idx="180">
                  <c:v>-1.0003132882525441</c:v>
                </c:pt>
                <c:pt idx="181">
                  <c:v>-1.0001785997763091</c:v>
                </c:pt>
                <c:pt idx="182">
                  <c:v>-1.0000439113000741</c:v>
                </c:pt>
                <c:pt idx="183">
                  <c:v>-0.99853588615075317</c:v>
                </c:pt>
                <c:pt idx="184">
                  <c:v>-0.99702786100143226</c:v>
                </c:pt>
                <c:pt idx="185">
                  <c:v>-0.99414615447818133</c:v>
                </c:pt>
                <c:pt idx="186">
                  <c:v>-0.99126444795493041</c:v>
                </c:pt>
                <c:pt idx="187">
                  <c:v>-0.98701253625535557</c:v>
                </c:pt>
                <c:pt idx="188">
                  <c:v>-0.98276062455578073</c:v>
                </c:pt>
                <c:pt idx="189">
                  <c:v>-0.97714584480437094</c:v>
                </c:pt>
                <c:pt idx="190">
                  <c:v>-0.97153106505296116</c:v>
                </c:pt>
                <c:pt idx="191">
                  <c:v>-0.96456464416915699</c:v>
                </c:pt>
                <c:pt idx="192">
                  <c:v>-0.95759822328535282</c:v>
                </c:pt>
                <c:pt idx="193">
                  <c:v>-0.94929529504073784</c:v>
                </c:pt>
                <c:pt idx="194">
                  <c:v>-0.94099236679612297</c:v>
                </c:pt>
                <c:pt idx="195">
                  <c:v>-0.93137197644070757</c:v>
                </c:pt>
                <c:pt idx="196">
                  <c:v>-0.92175158608529206</c:v>
                </c:pt>
                <c:pt idx="197">
                  <c:v>-0.91083668196224443</c:v>
                </c:pt>
                <c:pt idx="198">
                  <c:v>-0.89992177783919669</c:v>
                </c:pt>
                <c:pt idx="199">
                  <c:v>-0.88773918945589569</c:v>
                </c:pt>
                <c:pt idx="200">
                  <c:v>-0.8755566010725947</c:v>
                </c:pt>
                <c:pt idx="201">
                  <c:v>-0.86213700315361752</c:v>
                </c:pt>
                <c:pt idx="202">
                  <c:v>-0.84871740523464045</c:v>
                </c:pt>
                <c:pt idx="203">
                  <c:v>-0.83409526734921868</c:v>
                </c:pt>
                <c:pt idx="204">
                  <c:v>-0.81947312946379691</c:v>
                </c:pt>
                <c:pt idx="205">
                  <c:v>-0.80368665089616709</c:v>
                </c:pt>
                <c:pt idx="206">
                  <c:v>-0.78790017232853726</c:v>
                </c:pt>
                <c:pt idx="207">
                  <c:v>-0.77099120194411563</c:v>
                </c:pt>
                <c:pt idx="208">
                  <c:v>-0.75408223155969401</c:v>
                </c:pt>
                <c:pt idx="209">
                  <c:v>-0.73609617251257409</c:v>
                </c:pt>
                <c:pt idx="210">
                  <c:v>-0.71811011346545406</c:v>
                </c:pt>
                <c:pt idx="211">
                  <c:v>-0.69909581269264987</c:v>
                </c:pt>
                <c:pt idx="212">
                  <c:v>-0.68008151191984578</c:v>
                </c:pt>
                <c:pt idx="213">
                  <c:v>-0.66009113447408851</c:v>
                </c:pt>
                <c:pt idx="214">
                  <c:v>-0.64010075702833114</c:v>
                </c:pt>
                <c:pt idx="215">
                  <c:v>-0.61918964541301036</c:v>
                </c:pt>
                <c:pt idx="216">
                  <c:v>-0.59827853379768969</c:v>
                </c:pt>
                <c:pt idx="217">
                  <c:v>-0.57650505258349638</c:v>
                </c:pt>
                <c:pt idx="218">
                  <c:v>-0.55473157136930307</c:v>
                </c:pt>
                <c:pt idx="219">
                  <c:v>-0.53215693749089865</c:v>
                </c:pt>
                <c:pt idx="220">
                  <c:v>-0.50958230361249424</c:v>
                </c:pt>
                <c:pt idx="221">
                  <c:v>-0.48627040286362011</c:v>
                </c:pt>
                <c:pt idx="222">
                  <c:v>-0.46295850211474598</c:v>
                </c:pt>
                <c:pt idx="223">
                  <c:v>-0.43897569247998697</c:v>
                </c:pt>
                <c:pt idx="224">
                  <c:v>-0.41499288284522795</c:v>
                </c:pt>
                <c:pt idx="225">
                  <c:v>-0.39040778542448928</c:v>
                </c:pt>
                <c:pt idx="226">
                  <c:v>-0.36582268800375062</c:v>
                </c:pt>
                <c:pt idx="227">
                  <c:v>-0.34070596639968342</c:v>
                </c:pt>
                <c:pt idx="228">
                  <c:v>-0.31558924479561623</c:v>
                </c:pt>
                <c:pt idx="229">
                  <c:v>-0.29001337394300747</c:v>
                </c:pt>
                <c:pt idx="230">
                  <c:v>-0.26443750309039871</c:v>
                </c:pt>
                <c:pt idx="231">
                  <c:v>-0.23847652860823795</c:v>
                </c:pt>
                <c:pt idx="232">
                  <c:v>-0.2125155541260772</c:v>
                </c:pt>
                <c:pt idx="233">
                  <c:v>-0.18624484336599681</c:v>
                </c:pt>
                <c:pt idx="234">
                  <c:v>-0.15997413260591642</c:v>
                </c:pt>
                <c:pt idx="235">
                  <c:v>-0.13347011865345354</c:v>
                </c:pt>
                <c:pt idx="236">
                  <c:v>-0.10696610470099065</c:v>
                </c:pt>
                <c:pt idx="237">
                  <c:v>-8.0306024657258709E-2</c:v>
                </c:pt>
                <c:pt idx="238">
                  <c:v>-5.3645944613526772E-2</c:v>
                </c:pt>
                <c:pt idx="239">
                  <c:v>-2.6907573543205051E-2</c:v>
                </c:pt>
                <c:pt idx="240">
                  <c:v>-1.6920247288332996E-4</c:v>
                </c:pt>
              </c:numCache>
            </c:numRef>
          </c:yVal>
          <c:smooth val="1"/>
        </c:ser>
        <c:axId val="39607680"/>
        <c:axId val="40813696"/>
      </c:scatterChart>
      <c:valAx>
        <c:axId val="39607680"/>
        <c:scaling>
          <c:orientation val="minMax"/>
          <c:max val="1"/>
          <c:min val="-1.5"/>
        </c:scaling>
        <c:axPos val="b"/>
        <c:majorGridlines/>
        <c:numFmt formatCode="0.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40813696"/>
        <c:crosses val="autoZero"/>
        <c:crossBetween val="midCat"/>
        <c:majorUnit val="0.5"/>
        <c:minorUnit val="0.25"/>
      </c:valAx>
      <c:valAx>
        <c:axId val="40813696"/>
        <c:scaling>
          <c:orientation val="minMax"/>
          <c:max val="1"/>
          <c:min val="-1"/>
        </c:scaling>
        <c:axPos val="l"/>
        <c:majorGridlines/>
        <c:numFmt formatCode="0.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9607680"/>
        <c:crosses val="autoZero"/>
        <c:crossBetween val="midCat"/>
        <c:majorUnit val="0.5"/>
        <c:minorUnit val="0.25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6</xdr:row>
      <xdr:rowOff>152400</xdr:rowOff>
    </xdr:from>
    <xdr:to>
      <xdr:col>9</xdr:col>
      <xdr:colOff>600075</xdr:colOff>
      <xdr:row>34</xdr:row>
      <xdr:rowOff>152400</xdr:rowOff>
    </xdr:to>
    <xdr:graphicFrame macro="">
      <xdr:nvGraphicFramePr>
        <xdr:cNvPr id="1158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7</xdr:row>
      <xdr:rowOff>0</xdr:rowOff>
    </xdr:from>
    <xdr:to>
      <xdr:col>9</xdr:col>
      <xdr:colOff>371475</xdr:colOff>
      <xdr:row>34</xdr:row>
      <xdr:rowOff>47625</xdr:rowOff>
    </xdr:to>
    <xdr:graphicFrame macro="">
      <xdr:nvGraphicFramePr>
        <xdr:cNvPr id="2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schn_2.6_Erd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kro1"/>
      <sheetName val="Abschn_2.6"/>
    </sheetNames>
    <sheetDataSet>
      <sheetData sheetId="0"/>
      <sheetData sheetId="1">
        <row r="1">
          <cell r="F1" t="str">
            <v>y in AE</v>
          </cell>
        </row>
        <row r="2">
          <cell r="C2">
            <v>0.98</v>
          </cell>
          <cell r="F2">
            <v>0</v>
          </cell>
        </row>
        <row r="3">
          <cell r="C3">
            <v>0.97928483704706371</v>
          </cell>
          <cell r="F3">
            <v>2.6738499999999998E-2</v>
          </cell>
        </row>
        <row r="4">
          <cell r="C4">
            <v>0.97856967409412743</v>
          </cell>
          <cell r="F4">
            <v>5.3476999999999997E-2</v>
          </cell>
        </row>
        <row r="5">
          <cell r="C5">
            <v>0.97642640307414341</v>
          </cell>
          <cell r="F5">
            <v>8.0137456568731585E-2</v>
          </cell>
        </row>
        <row r="6">
          <cell r="C6">
            <v>0.97428313205415928</v>
          </cell>
          <cell r="F6">
            <v>0.10679791313746317</v>
          </cell>
        </row>
        <row r="7">
          <cell r="C7">
            <v>0.97071839723027487</v>
          </cell>
          <cell r="F7">
            <v>0.1333025532265058</v>
          </cell>
        </row>
        <row r="8">
          <cell r="C8">
            <v>0.96715366240639056</v>
          </cell>
          <cell r="F8">
            <v>0.15980719331554846</v>
          </cell>
        </row>
        <row r="9">
          <cell r="C9">
            <v>0.96217850677588723</v>
          </cell>
          <cell r="F9">
            <v>0.18607878316732185</v>
          </cell>
        </row>
        <row r="10">
          <cell r="C10">
            <v>0.9572033511453838</v>
          </cell>
          <cell r="F10">
            <v>0.21235037301909526</v>
          </cell>
        </row>
        <row r="11">
          <cell r="C11">
            <v>0.95083317052103333</v>
          </cell>
          <cell r="F11">
            <v>0.23831248414050285</v>
          </cell>
        </row>
        <row r="12">
          <cell r="C12">
            <v>0.94446298989668287</v>
          </cell>
          <cell r="F12">
            <v>0.26427459526191044</v>
          </cell>
        </row>
        <row r="13">
          <cell r="C13">
            <v>0.9367174691037965</v>
          </cell>
          <cell r="F13">
            <v>0.28985186603459556</v>
          </cell>
        </row>
        <row r="14">
          <cell r="C14">
            <v>0.92897194831091001</v>
          </cell>
          <cell r="F14">
            <v>0.31542913680728069</v>
          </cell>
        </row>
        <row r="15">
          <cell r="C15">
            <v>0.9198749799752346</v>
          </cell>
          <cell r="F15">
            <v>0.34054752835047197</v>
          </cell>
        </row>
        <row r="16">
          <cell r="C16">
            <v>0.91077801163955918</v>
          </cell>
          <cell r="F16">
            <v>0.36566591989366332</v>
          </cell>
        </row>
        <row r="17">
          <cell r="C17">
            <v>0.90035759816571259</v>
          </cell>
          <cell r="F17">
            <v>0.39025296485437955</v>
          </cell>
        </row>
        <row r="18">
          <cell r="C18">
            <v>0.889937184691866</v>
          </cell>
          <cell r="F18">
            <v>0.41484000981509578</v>
          </cell>
        </row>
        <row r="19">
          <cell r="C19">
            <v>0.8782253241484459</v>
          </cell>
          <cell r="F19">
            <v>0.43882505283204221</v>
          </cell>
        </row>
        <row r="20">
          <cell r="C20">
            <v>0.8665134636050259</v>
          </cell>
          <cell r="F20">
            <v>0.46281009584898858</v>
          </cell>
        </row>
        <row r="21">
          <cell r="C21">
            <v>0.85354602033944404</v>
          </cell>
          <cell r="F21">
            <v>0.48612452451959531</v>
          </cell>
        </row>
        <row r="22">
          <cell r="C22">
            <v>0.8405785770738623</v>
          </cell>
          <cell r="F22">
            <v>0.50943895319020205</v>
          </cell>
        </row>
        <row r="23">
          <cell r="C23">
            <v>0.82639513797609543</v>
          </cell>
          <cell r="F23">
            <v>0.53201641846353964</v>
          </cell>
        </row>
        <row r="24">
          <cell r="C24">
            <v>0.81221169887832845</v>
          </cell>
          <cell r="F24">
            <v>0.55459388373687712</v>
          </cell>
        </row>
        <row r="25">
          <cell r="C25">
            <v>0.79685541629711154</v>
          </cell>
          <cell r="F25">
            <v>0.57637050875711282</v>
          </cell>
        </row>
        <row r="26">
          <cell r="C26">
            <v>0.78149913371589452</v>
          </cell>
          <cell r="F26">
            <v>0.59814713377734852</v>
          </cell>
        </row>
        <row r="27">
          <cell r="C27">
            <v>0.76501655610261954</v>
          </cell>
          <cell r="F27">
            <v>0.61906171031134993</v>
          </cell>
        </row>
        <row r="28">
          <cell r="C28">
            <v>0.74853397848934455</v>
          </cell>
          <cell r="F28">
            <v>0.63997628684535135</v>
          </cell>
        </row>
        <row r="29">
          <cell r="C29">
            <v>0.7309748699035038</v>
          </cell>
          <cell r="F29">
            <v>0.65997045854230441</v>
          </cell>
        </row>
        <row r="30">
          <cell r="C30">
            <v>0.71341576131766304</v>
          </cell>
          <cell r="F30">
            <v>0.67996463023925746</v>
          </cell>
        </row>
        <row r="31">
          <cell r="C31">
            <v>0.69483291097279165</v>
          </cell>
          <cell r="F31">
            <v>0.69898306208802707</v>
          </cell>
        </row>
        <row r="32">
          <cell r="C32">
            <v>0.67625006062792026</v>
          </cell>
          <cell r="F32">
            <v>0.71800149393679669</v>
          </cell>
        </row>
        <row r="33">
          <cell r="C33">
            <v>0.65669908368856378</v>
          </cell>
          <cell r="F33">
            <v>0.73599202740650405</v>
          </cell>
        </row>
        <row r="34">
          <cell r="C34">
            <v>0.63714810674920741</v>
          </cell>
          <cell r="F34">
            <v>0.75398256087621141</v>
          </cell>
        </row>
        <row r="35">
          <cell r="C35">
            <v>0.61668723760763267</v>
          </cell>
          <cell r="F35">
            <v>0.77089635434546566</v>
          </cell>
        </row>
        <row r="36">
          <cell r="C36">
            <v>0.59622636846605792</v>
          </cell>
          <cell r="F36">
            <v>0.78781014781471981</v>
          </cell>
        </row>
        <row r="37">
          <cell r="C37">
            <v>0.57491624773260463</v>
          </cell>
          <cell r="F37">
            <v>0.80360180201353049</v>
          </cell>
        </row>
        <row r="38">
          <cell r="C38">
            <v>0.55360612699915146</v>
          </cell>
          <cell r="F38">
            <v>0.81939345621234116</v>
          </cell>
        </row>
        <row r="39">
          <cell r="C39">
            <v>0.53150958343286403</v>
          </cell>
          <cell r="F39">
            <v>0.83402112451646315</v>
          </cell>
        </row>
        <row r="40">
          <cell r="C40">
            <v>0.50941303986657671</v>
          </cell>
          <cell r="F40">
            <v>0.84864879282058514</v>
          </cell>
        </row>
        <row r="41">
          <cell r="C41">
            <v>0.4865948684537913</v>
          </cell>
          <cell r="F41">
            <v>0.8620742763495457</v>
          </cell>
        </row>
        <row r="42">
          <cell r="C42">
            <v>0.46377669704100588</v>
          </cell>
          <cell r="F42">
            <v>0.87549975987850637</v>
          </cell>
        </row>
        <row r="43">
          <cell r="C43">
            <v>0.44030343439979547</v>
          </cell>
          <cell r="F43">
            <v>0.8876885874546262</v>
          </cell>
        </row>
        <row r="44">
          <cell r="C44">
            <v>0.41683017175858506</v>
          </cell>
          <cell r="F44">
            <v>0.89987741503074603</v>
          </cell>
        </row>
        <row r="45">
          <cell r="C45">
            <v>0.39276987000738722</v>
          </cell>
          <cell r="F45">
            <v>0.91079890815603015</v>
          </cell>
        </row>
        <row r="46">
          <cell r="C46">
            <v>0.36870956825618939</v>
          </cell>
          <cell r="F46">
            <v>0.92172040128131427</v>
          </cell>
        </row>
        <row r="47">
          <cell r="C47">
            <v>0.34413156843666082</v>
          </cell>
          <cell r="F47">
            <v>0.93134772438128233</v>
          </cell>
        </row>
        <row r="48">
          <cell r="C48">
            <v>0.31955356861713224</v>
          </cell>
          <cell r="F48">
            <v>0.94097504748125038</v>
          </cell>
        </row>
        <row r="49">
          <cell r="C49">
            <v>0.29452827470545834</v>
          </cell>
          <cell r="F49">
            <v>0.9492852437488819</v>
          </cell>
        </row>
        <row r="50">
          <cell r="C50">
            <v>0.26950298079378443</v>
          </cell>
          <cell r="F50">
            <v>0.95759544001651342</v>
          </cell>
        </row>
        <row r="51">
          <cell r="C51">
            <v>0.24410163527252329</v>
          </cell>
          <cell r="F51">
            <v>0.96456945326497767</v>
          </cell>
        </row>
        <row r="52">
          <cell r="C52">
            <v>0.21870028975126216</v>
          </cell>
          <cell r="F52">
            <v>0.97154346651344192</v>
          </cell>
        </row>
        <row r="53">
          <cell r="C53">
            <v>0.1929947516465344</v>
          </cell>
          <cell r="F53">
            <v>0.97716614951280145</v>
          </cell>
        </row>
        <row r="54">
          <cell r="C54">
            <v>0.16728921354180665</v>
          </cell>
          <cell r="F54">
            <v>0.98278883251216098</v>
          </cell>
        </row>
        <row r="55">
          <cell r="C55">
            <v>0.14135173975946083</v>
          </cell>
          <cell r="F55">
            <v>0.98704894234258633</v>
          </cell>
        </row>
        <row r="56">
          <cell r="C56">
            <v>0.11541426597711502</v>
          </cell>
          <cell r="F56">
            <v>0.99130905217301168</v>
          </cell>
        </row>
        <row r="57">
          <cell r="C57">
            <v>8.9317296697570797E-2</v>
          </cell>
          <cell r="F57">
            <v>0.99419923317518488</v>
          </cell>
        </row>
        <row r="58">
          <cell r="C58">
            <v>6.3220327418026578E-2</v>
          </cell>
          <cell r="F58">
            <v>0.99708941417735808</v>
          </cell>
        </row>
        <row r="59">
          <cell r="C59">
            <v>3.7036276233943163E-2</v>
          </cell>
          <cell r="F59">
            <v>0.99860616911977185</v>
          </cell>
        </row>
        <row r="60">
          <cell r="C60">
            <v>1.0852225049859741E-2</v>
          </cell>
          <cell r="F60">
            <v>1.0001229240621856</v>
          </cell>
        </row>
        <row r="61">
          <cell r="C61">
            <v>-1.5346725545353317E-2</v>
          </cell>
          <cell r="F61">
            <v>1.0002665741751922</v>
          </cell>
        </row>
        <row r="62">
          <cell r="C62">
            <v>-4.1545676140566375E-2</v>
          </cell>
          <cell r="F62">
            <v>1.0004102242881985</v>
          </cell>
        </row>
        <row r="63">
          <cell r="C63">
            <v>-6.7687773381114022E-2</v>
          </cell>
          <cell r="F63">
            <v>0.99918485883626573</v>
          </cell>
        </row>
        <row r="64">
          <cell r="C64">
            <v>-9.3829870621661676E-2</v>
          </cell>
          <cell r="F64">
            <v>0.99795949338433299</v>
          </cell>
        </row>
        <row r="65">
          <cell r="C65">
            <v>-0.11984398375677945</v>
          </cell>
          <cell r="F65">
            <v>0.99537290946146084</v>
          </cell>
        </row>
        <row r="66">
          <cell r="C66">
            <v>-0.14585809689189722</v>
          </cell>
          <cell r="F66">
            <v>0.9927863255385887</v>
          </cell>
        </row>
        <row r="67">
          <cell r="C67">
            <v>-0.17167390274688621</v>
          </cell>
          <cell r="F67">
            <v>0.98884995877772641</v>
          </cell>
        </row>
        <row r="68">
          <cell r="C68">
            <v>-0.1974897086018752</v>
          </cell>
          <cell r="F68">
            <v>0.98491359201686413</v>
          </cell>
        </row>
        <row r="69">
          <cell r="C69">
            <v>-0.2230378700969636</v>
          </cell>
          <cell r="F69">
            <v>0.97964243890303715</v>
          </cell>
        </row>
        <row r="70">
          <cell r="C70">
            <v>-0.248586031592052</v>
          </cell>
          <cell r="F70">
            <v>0.97437128578921028</v>
          </cell>
        </row>
        <row r="71">
          <cell r="C71">
            <v>-0.27379836896958987</v>
          </cell>
          <cell r="F71">
            <v>0.96778381825851467</v>
          </cell>
        </row>
        <row r="72">
          <cell r="C72">
            <v>-0.29901070634712767</v>
          </cell>
          <cell r="F72">
            <v>0.96119635072781906</v>
          </cell>
        </row>
        <row r="73">
          <cell r="C73">
            <v>-0.32382036092009314</v>
          </cell>
          <cell r="F73">
            <v>0.95331442372112574</v>
          </cell>
        </row>
        <row r="74">
          <cell r="C74">
            <v>-0.34863001549305861</v>
          </cell>
          <cell r="F74">
            <v>0.94543249671443252</v>
          </cell>
        </row>
        <row r="75">
          <cell r="C75">
            <v>-0.37297160578610644</v>
          </cell>
          <cell r="F75">
            <v>0.93628124933622869</v>
          </cell>
        </row>
        <row r="76">
          <cell r="C76">
            <v>-0.39731319607915422</v>
          </cell>
          <cell r="F76">
            <v>0.92713000195802475</v>
          </cell>
        </row>
        <row r="77">
          <cell r="C77">
            <v>-0.4211229662871695</v>
          </cell>
          <cell r="F77">
            <v>0.91673775286796411</v>
          </cell>
        </row>
        <row r="78">
          <cell r="C78">
            <v>-0.44493273649518472</v>
          </cell>
          <cell r="F78">
            <v>0.90634550377790335</v>
          </cell>
        </row>
        <row r="79">
          <cell r="C79">
            <v>-0.4681486972333086</v>
          </cell>
          <cell r="F79">
            <v>0.89474364141601126</v>
          </cell>
        </row>
        <row r="80">
          <cell r="C80">
            <v>-0.49136465797143247</v>
          </cell>
          <cell r="F80">
            <v>0.88314177905411928</v>
          </cell>
        </row>
        <row r="81">
          <cell r="C81">
            <v>-0.51392671933466327</v>
          </cell>
          <cell r="F81">
            <v>0.87036464727083773</v>
          </cell>
        </row>
        <row r="82">
          <cell r="C82">
            <v>-0.53648878069789419</v>
          </cell>
          <cell r="F82">
            <v>0.85758751548755607</v>
          </cell>
        </row>
        <row r="83">
          <cell r="C83">
            <v>-0.55833887768758217</v>
          </cell>
          <cell r="F83">
            <v>0.84367229511754194</v>
          </cell>
        </row>
        <row r="84">
          <cell r="C84">
            <v>-0.58018897467727004</v>
          </cell>
          <cell r="F84">
            <v>0.82975707474752769</v>
          </cell>
        </row>
        <row r="85">
          <cell r="C85">
            <v>-0.60127118508611366</v>
          </cell>
          <cell r="F85">
            <v>0.81474366163192791</v>
          </cell>
        </row>
        <row r="86">
          <cell r="C86">
            <v>-0.62235339549495716</v>
          </cell>
          <cell r="F86">
            <v>0.79973024851632823</v>
          </cell>
        </row>
        <row r="87">
          <cell r="C87">
            <v>-0.64261405037154518</v>
          </cell>
          <cell r="F87">
            <v>0.78366112844269364</v>
          </cell>
        </row>
        <row r="88">
          <cell r="C88">
            <v>-0.6628747052481333</v>
          </cell>
          <cell r="F88">
            <v>0.76759200836905905</v>
          </cell>
        </row>
        <row r="89">
          <cell r="C89">
            <v>-0.68226249208675505</v>
          </cell>
          <cell r="F89">
            <v>0.75051212936164835</v>
          </cell>
        </row>
        <row r="90">
          <cell r="C90">
            <v>-0.70165027892537668</v>
          </cell>
          <cell r="F90">
            <v>0.73343225035423754</v>
          </cell>
        </row>
        <row r="91">
          <cell r="C91">
            <v>-0.7201163377469052</v>
          </cell>
          <cell r="F91">
            <v>0.71538889271067974</v>
          </cell>
        </row>
        <row r="92">
          <cell r="C92">
            <v>-0.73858239656843372</v>
          </cell>
          <cell r="F92">
            <v>0.69734553506712205</v>
          </cell>
        </row>
        <row r="93">
          <cell r="C93">
            <v>-0.75608040907375607</v>
          </cell>
          <cell r="F93">
            <v>0.67838817950067709</v>
          </cell>
        </row>
        <row r="94">
          <cell r="C94">
            <v>-0.7735784215790783</v>
          </cell>
          <cell r="F94">
            <v>0.65943082393423214</v>
          </cell>
        </row>
        <row r="95">
          <cell r="C95">
            <v>-0.79006469356800413</v>
          </cell>
          <cell r="F95">
            <v>0.6396110181446113</v>
          </cell>
        </row>
        <row r="96">
          <cell r="C96">
            <v>-0.80655096555692996</v>
          </cell>
          <cell r="F96">
            <v>0.61979121235499035</v>
          </cell>
        </row>
        <row r="97">
          <cell r="C97">
            <v>-0.82198450281300661</v>
          </cell>
          <cell r="F97">
            <v>0.59916243631522503</v>
          </cell>
        </row>
        <row r="98">
          <cell r="C98">
            <v>-0.83741804006908327</v>
          </cell>
          <cell r="F98">
            <v>0.57853366027545972</v>
          </cell>
        </row>
        <row r="99">
          <cell r="C99">
            <v>-0.85176061791450786</v>
          </cell>
          <cell r="F99">
            <v>0.55715119048794048</v>
          </cell>
        </row>
        <row r="100">
          <cell r="C100">
            <v>-0.86610319575993244</v>
          </cell>
          <cell r="F100">
            <v>0.53576872070042114</v>
          </cell>
        </row>
        <row r="101">
          <cell r="C101">
            <v>-0.87931942248505557</v>
          </cell>
          <cell r="F101">
            <v>0.5136894936422467</v>
          </cell>
        </row>
        <row r="102">
          <cell r="C102">
            <v>-0.89253564921017881</v>
          </cell>
          <cell r="F102">
            <v>0.49161026658407225</v>
          </cell>
        </row>
        <row r="103">
          <cell r="C103">
            <v>-0.90459302357919258</v>
          </cell>
          <cell r="F103">
            <v>0.4688927415304926</v>
          </cell>
        </row>
        <row r="104">
          <cell r="C104">
            <v>-0.91665039794820624</v>
          </cell>
          <cell r="F104">
            <v>0.44617521647691294</v>
          </cell>
        </row>
        <row r="105">
          <cell r="C105">
            <v>-0.92751936097677035</v>
          </cell>
          <cell r="F105">
            <v>0.42287923786211123</v>
          </cell>
        </row>
        <row r="106">
          <cell r="C106">
            <v>-0.93838832400533445</v>
          </cell>
          <cell r="F106">
            <v>0.39958325924730953</v>
          </cell>
        </row>
        <row r="107">
          <cell r="C107">
            <v>-0.94804230519738941</v>
          </cell>
          <cell r="F107">
            <v>0.37576991869423648</v>
          </cell>
        </row>
        <row r="108">
          <cell r="C108">
            <v>-0.95769628638944426</v>
          </cell>
          <cell r="F108">
            <v>0.35195657814116343</v>
          </cell>
        </row>
        <row r="109">
          <cell r="C109">
            <v>-0.96611174460953975</v>
          </cell>
          <cell r="F109">
            <v>0.32768807626674556</v>
          </cell>
        </row>
        <row r="110">
          <cell r="C110">
            <v>-0.97452720282963523</v>
          </cell>
          <cell r="F110">
            <v>0.30341957439232764</v>
          </cell>
        </row>
        <row r="111">
          <cell r="C111">
            <v>-0.98168366197403767</v>
          </cell>
          <cell r="F111">
            <v>0.27875908247125131</v>
          </cell>
        </row>
        <row r="112">
          <cell r="C112">
            <v>-0.98884012111844011</v>
          </cell>
          <cell r="F112">
            <v>0.25409859055017497</v>
          </cell>
        </row>
        <row r="113">
          <cell r="C113">
            <v>-0.99472020073331524</v>
          </cell>
          <cell r="F113">
            <v>0.22911011209969573</v>
          </cell>
        </row>
        <row r="114">
          <cell r="C114">
            <v>-1.0006002803481904</v>
          </cell>
          <cell r="F114">
            <v>0.20412163364921651</v>
          </cell>
        </row>
        <row r="115">
          <cell r="C115">
            <v>-1.0051897213265373</v>
          </cell>
          <cell r="F115">
            <v>0.17886986597914278</v>
          </cell>
        </row>
        <row r="116">
          <cell r="C116">
            <v>-1.0097791623048844</v>
          </cell>
          <cell r="F116">
            <v>0.15361809830906903</v>
          </cell>
        </row>
        <row r="117">
          <cell r="C117">
            <v>-1.0130668477758615</v>
          </cell>
          <cell r="F117">
            <v>0.12816829406528638</v>
          </cell>
        </row>
        <row r="118">
          <cell r="C118">
            <v>-1.0163545332468387</v>
          </cell>
          <cell r="F118">
            <v>0.10271848982150372</v>
          </cell>
        </row>
        <row r="119">
          <cell r="C119">
            <v>-1.0183325047519007</v>
          </cell>
          <cell r="F119">
            <v>7.7136318538192902E-2</v>
          </cell>
        </row>
        <row r="120">
          <cell r="C120">
            <v>-1.020310476256963</v>
          </cell>
          <cell r="F120">
            <v>5.1554147254882075E-2</v>
          </cell>
        </row>
        <row r="121">
          <cell r="C121">
            <v>-1.0209739452870525</v>
          </cell>
          <cell r="F121">
            <v>2.5905556919979963E-2</v>
          </cell>
        </row>
        <row r="122">
          <cell r="C122">
            <v>-1.0216374143171421</v>
          </cell>
          <cell r="F122">
            <v>2.5696658507785158E-4</v>
          </cell>
        </row>
        <row r="123">
          <cell r="C123">
            <v>-1.0209847692642557</v>
          </cell>
          <cell r="F123">
            <v>-2.5391954784432756E-2</v>
          </cell>
        </row>
        <row r="124">
          <cell r="C124">
            <v>-1.0203321242113694</v>
          </cell>
          <cell r="F124">
            <v>-5.1040876153943364E-2</v>
          </cell>
        </row>
        <row r="125">
          <cell r="C125">
            <v>-1.0183649327663822</v>
          </cell>
          <cell r="F125">
            <v>-7.6624038935631703E-2</v>
          </cell>
        </row>
        <row r="126">
          <cell r="C126">
            <v>-1.0163977413213949</v>
          </cell>
          <cell r="F126">
            <v>-0.10220720171732005</v>
          </cell>
        </row>
        <row r="127">
          <cell r="C127">
            <v>-1.0131207483282663</v>
          </cell>
          <cell r="F127">
            <v>-0.12765865311713684</v>
          </cell>
        </row>
        <row r="128">
          <cell r="C128">
            <v>-1.0098437553351374</v>
          </cell>
          <cell r="F128">
            <v>-0.15311010451695362</v>
          </cell>
        </row>
        <row r="129">
          <cell r="C129">
            <v>-1.0052648760897682</v>
          </cell>
          <cell r="F129">
            <v>-0.1783641670245813</v>
          </cell>
        </row>
        <row r="130">
          <cell r="C130">
            <v>-1.0006859968443991</v>
          </cell>
          <cell r="F130">
            <v>-0.20361822953220896</v>
          </cell>
        </row>
        <row r="131">
          <cell r="C131">
            <v>-0.99481630580466041</v>
          </cell>
          <cell r="F131">
            <v>-0.22860963940648543</v>
          </cell>
        </row>
        <row r="132">
          <cell r="C132">
            <v>-0.98894661476492163</v>
          </cell>
          <cell r="F132">
            <v>-0.25360104928076194</v>
          </cell>
        </row>
        <row r="133">
          <cell r="C133">
            <v>-0.98180032961693531</v>
          </cell>
          <cell r="F133">
            <v>-0.27826509506831854</v>
          </cell>
        </row>
        <row r="134">
          <cell r="C134">
            <v>-0.97465404446894899</v>
          </cell>
          <cell r="F134">
            <v>-0.30292914085587519</v>
          </cell>
        </row>
        <row r="135">
          <cell r="C135">
            <v>-0.96624850547380436</v>
          </cell>
          <cell r="F135">
            <v>-0.3272018019380547</v>
          </cell>
        </row>
        <row r="136">
          <cell r="C136">
            <v>-0.95784296647865985</v>
          </cell>
          <cell r="F136">
            <v>-0.35147446302023416</v>
          </cell>
        </row>
        <row r="137">
          <cell r="C137">
            <v>-0.9481986110035836</v>
          </cell>
          <cell r="F137">
            <v>-0.37529254817263957</v>
          </cell>
        </row>
        <row r="138">
          <cell r="C138">
            <v>-0.93855425552850735</v>
          </cell>
          <cell r="F138">
            <v>-0.39911063332504498</v>
          </cell>
        </row>
        <row r="139">
          <cell r="C139">
            <v>-0.92769458764731016</v>
          </cell>
          <cell r="F139">
            <v>-0.42241191926074279</v>
          </cell>
        </row>
        <row r="140">
          <cell r="C140">
            <v>-0.91683491976611287</v>
          </cell>
          <cell r="F140">
            <v>-0.44571320519644059</v>
          </cell>
        </row>
        <row r="141">
          <cell r="C141">
            <v>-0.90478647479573171</v>
          </cell>
          <cell r="F141">
            <v>-0.46843657504794356</v>
          </cell>
        </row>
        <row r="142">
          <cell r="C142">
            <v>-0.89273802982535044</v>
          </cell>
          <cell r="F142">
            <v>-0.49115994489944659</v>
          </cell>
        </row>
        <row r="143">
          <cell r="C143">
            <v>-0.87953033364872091</v>
          </cell>
          <cell r="F143">
            <v>-0.51324552657618461</v>
          </cell>
        </row>
        <row r="144">
          <cell r="C144">
            <v>-0.86632263747209137</v>
          </cell>
          <cell r="F144">
            <v>-0.53533110825292274</v>
          </cell>
        </row>
        <row r="145">
          <cell r="C145">
            <v>-0.85198816048266468</v>
          </cell>
          <cell r="F145">
            <v>-0.55672041259003935</v>
          </cell>
        </row>
        <row r="146">
          <cell r="C146">
            <v>-0.83765368349323788</v>
          </cell>
          <cell r="F146">
            <v>-0.57810971692715607</v>
          </cell>
        </row>
        <row r="147">
          <cell r="C147">
            <v>-0.82222778898344151</v>
          </cell>
          <cell r="F147">
            <v>-0.59874577551822772</v>
          </cell>
        </row>
        <row r="148">
          <cell r="C148">
            <v>-0.80680189447364503</v>
          </cell>
          <cell r="F148">
            <v>-0.61938183410929937</v>
          </cell>
        </row>
        <row r="149">
          <cell r="C149">
            <v>-0.79032278127873534</v>
          </cell>
          <cell r="F149">
            <v>-0.63920933669006408</v>
          </cell>
        </row>
        <row r="150">
          <cell r="C150">
            <v>-0.77384366808382565</v>
          </cell>
          <cell r="F150">
            <v>-0.65903683927082879</v>
          </cell>
        </row>
        <row r="151">
          <cell r="C151">
            <v>-0.75635230728414427</v>
          </cell>
          <cell r="F151">
            <v>-0.67800227049335637</v>
          </cell>
        </row>
        <row r="152">
          <cell r="C152">
            <v>-0.73886094648446277</v>
          </cell>
          <cell r="F152">
            <v>-0.69696770171588396</v>
          </cell>
        </row>
        <row r="153">
          <cell r="C153">
            <v>-0.7204010119633566</v>
          </cell>
          <cell r="F153">
            <v>-0.71501947712296243</v>
          </cell>
        </row>
        <row r="154">
          <cell r="C154">
            <v>-0.70194107744225054</v>
          </cell>
          <cell r="F154">
            <v>-0.73307125253004091</v>
          </cell>
        </row>
        <row r="155">
          <cell r="C155">
            <v>-0.68255887009411387</v>
          </cell>
          <cell r="F155">
            <v>-0.75015985350807868</v>
          </cell>
        </row>
        <row r="156">
          <cell r="C156">
            <v>-0.66317666274597731</v>
          </cell>
          <cell r="F156">
            <v>-0.76724845448611645</v>
          </cell>
        </row>
        <row r="157">
          <cell r="C157">
            <v>-0.64292102812928253</v>
          </cell>
          <cell r="F157">
            <v>-0.78332656194176087</v>
          </cell>
        </row>
        <row r="158">
          <cell r="C158">
            <v>-0.62266539351258776</v>
          </cell>
          <cell r="F158">
            <v>-0.79940466939740518</v>
          </cell>
        </row>
        <row r="159">
          <cell r="C159">
            <v>-0.60158763274666693</v>
          </cell>
          <cell r="F159">
            <v>-0.81442729586860363</v>
          </cell>
        </row>
        <row r="160">
          <cell r="C160">
            <v>-0.58050987198074611</v>
          </cell>
          <cell r="F160">
            <v>-0.82944992233980219</v>
          </cell>
        </row>
        <row r="161">
          <cell r="C161">
            <v>-0.55866364569271343</v>
          </cell>
          <cell r="F161">
            <v>-0.84337454221645025</v>
          </cell>
        </row>
        <row r="162">
          <cell r="C162">
            <v>-0.53681741940468075</v>
          </cell>
          <cell r="F162">
            <v>-0.85729916209309842</v>
          </cell>
        </row>
        <row r="163">
          <cell r="C163">
            <v>-0.51425864454450321</v>
          </cell>
          <cell r="F163">
            <v>-0.87008583958604402</v>
          </cell>
        </row>
        <row r="164">
          <cell r="C164">
            <v>-0.49169986968432566</v>
          </cell>
          <cell r="F164">
            <v>-0.8828725170789895</v>
          </cell>
        </row>
        <row r="165">
          <cell r="C165">
            <v>-0.46848660904188399</v>
          </cell>
          <cell r="F165">
            <v>-0.89448403153934986</v>
          </cell>
        </row>
        <row r="166">
          <cell r="C166">
            <v>-0.44527334839944233</v>
          </cell>
          <cell r="F166">
            <v>-0.90609554599971032</v>
          </cell>
        </row>
        <row r="167">
          <cell r="C167">
            <v>-0.4214656926776903</v>
          </cell>
          <cell r="F167">
            <v>-0.91649751415359804</v>
          </cell>
        </row>
        <row r="168">
          <cell r="C168">
            <v>-0.39765803695593821</v>
          </cell>
          <cell r="F168">
            <v>-0.92689948230748576</v>
          </cell>
        </row>
        <row r="169">
          <cell r="C169">
            <v>-0.37331797927914767</v>
          </cell>
          <cell r="F169">
            <v>-0.93606047693476691</v>
          </cell>
        </row>
        <row r="170">
          <cell r="C170">
            <v>-0.34897792160235719</v>
          </cell>
          <cell r="F170">
            <v>-0.94522147156204817</v>
          </cell>
        </row>
        <row r="171">
          <cell r="C171">
            <v>-0.32416922436808104</v>
          </cell>
          <cell r="F171">
            <v>-0.95311313611215753</v>
          </cell>
        </row>
        <row r="172">
          <cell r="C172">
            <v>-0.29936052713380484</v>
          </cell>
          <cell r="F172">
            <v>-0.9610048006622669</v>
          </cell>
        </row>
        <row r="173">
          <cell r="C173">
            <v>-0.27414858115170521</v>
          </cell>
          <cell r="F173">
            <v>-0.96760195926588533</v>
          </cell>
        </row>
        <row r="174">
          <cell r="C174">
            <v>-0.24893663516960557</v>
          </cell>
          <cell r="F174">
            <v>-0.97419911786950364</v>
          </cell>
        </row>
        <row r="175">
          <cell r="C175">
            <v>-0.22338831106974494</v>
          </cell>
          <cell r="F175">
            <v>-0.97947988017263321</v>
          </cell>
        </row>
        <row r="176">
          <cell r="C176">
            <v>-0.19783998696988428</v>
          </cell>
          <cell r="F176">
            <v>-0.98476064247576289</v>
          </cell>
        </row>
        <row r="177">
          <cell r="C177">
            <v>-0.17202347890745667</v>
          </cell>
          <cell r="F177">
            <v>-0.98870650269299953</v>
          </cell>
        </row>
        <row r="178">
          <cell r="C178">
            <v>-0.14620697084502909</v>
          </cell>
          <cell r="F178">
            <v>-0.99265236291023629</v>
          </cell>
        </row>
        <row r="179">
          <cell r="C179">
            <v>-0.12019163257776248</v>
          </cell>
          <cell r="F179">
            <v>-0.99524829246745972</v>
          </cell>
        </row>
        <row r="180">
          <cell r="C180">
            <v>-9.4176294310495873E-2</v>
          </cell>
          <cell r="F180">
            <v>-0.99784422202468304</v>
          </cell>
        </row>
        <row r="181">
          <cell r="C181">
            <v>-6.8032467778942216E-2</v>
          </cell>
          <cell r="F181">
            <v>-0.99907875513861355</v>
          </cell>
        </row>
        <row r="182">
          <cell r="C182">
            <v>-4.1888641247388558E-2</v>
          </cell>
          <cell r="F182">
            <v>-1.0003132882525441</v>
          </cell>
        </row>
        <row r="183">
          <cell r="C183">
            <v>-1.5687477846823776E-2</v>
          </cell>
          <cell r="F183">
            <v>-1.0001785997763091</v>
          </cell>
        </row>
        <row r="184">
          <cell r="C184">
            <v>1.0513685553741006E-2</v>
          </cell>
          <cell r="F184">
            <v>-1.0000439113000741</v>
          </cell>
        </row>
        <row r="185">
          <cell r="C185">
            <v>3.6700410758365498E-2</v>
          </cell>
          <cell r="F185">
            <v>-0.99853588615075317</v>
          </cell>
        </row>
        <row r="186">
          <cell r="C186">
            <v>6.288713596298999E-2</v>
          </cell>
          <cell r="F186">
            <v>-0.99702786100143226</v>
          </cell>
        </row>
        <row r="187">
          <cell r="C187">
            <v>8.8987216761062596E-2</v>
          </cell>
          <cell r="F187">
            <v>-0.99414615447818133</v>
          </cell>
        </row>
        <row r="188">
          <cell r="C188">
            <v>0.1150872975591352</v>
          </cell>
          <cell r="F188">
            <v>-0.99126444795493041</v>
          </cell>
        </row>
        <row r="189">
          <cell r="C189">
            <v>0.14102829546951826</v>
          </cell>
          <cell r="F189">
            <v>-0.98701253625535557</v>
          </cell>
        </row>
        <row r="190">
          <cell r="C190">
            <v>0.16696929337990132</v>
          </cell>
          <cell r="F190">
            <v>-0.98276062455578073</v>
          </cell>
        </row>
        <row r="191">
          <cell r="C191">
            <v>0.19267874241673466</v>
          </cell>
          <cell r="F191">
            <v>-0.97714584480437094</v>
          </cell>
        </row>
        <row r="192">
          <cell r="C192">
            <v>0.21838819145356797</v>
          </cell>
          <cell r="F192">
            <v>-0.97153106505296116</v>
          </cell>
        </row>
        <row r="193">
          <cell r="C193">
            <v>0.24379380824764971</v>
          </cell>
          <cell r="F193">
            <v>-0.96456464416915699</v>
          </cell>
        </row>
        <row r="194">
          <cell r="C194">
            <v>0.26919942504173144</v>
          </cell>
          <cell r="F194">
            <v>-0.95759822328535282</v>
          </cell>
        </row>
        <row r="195">
          <cell r="C195">
            <v>0.2942293237064918</v>
          </cell>
          <cell r="F195">
            <v>-0.94929529504073784</v>
          </cell>
        </row>
        <row r="196">
          <cell r="C196">
            <v>0.31925922237125209</v>
          </cell>
          <cell r="F196">
            <v>-0.94099236679612297</v>
          </cell>
        </row>
        <row r="197">
          <cell r="C197">
            <v>0.34384213342608116</v>
          </cell>
          <cell r="F197">
            <v>-0.93137197644070757</v>
          </cell>
        </row>
        <row r="198">
          <cell r="C198">
            <v>0.36842504448091024</v>
          </cell>
          <cell r="F198">
            <v>-0.92175158608529206</v>
          </cell>
        </row>
        <row r="199">
          <cell r="C199">
            <v>0.39249053706896281</v>
          </cell>
          <cell r="F199">
            <v>-0.91083668196224443</v>
          </cell>
        </row>
        <row r="200">
          <cell r="C200">
            <v>0.41655602965701538</v>
          </cell>
          <cell r="F200">
            <v>-0.89992177783919669</v>
          </cell>
        </row>
        <row r="201">
          <cell r="C201">
            <v>0.4400347362206451</v>
          </cell>
          <cell r="F201">
            <v>-0.88773918945589569</v>
          </cell>
        </row>
        <row r="202">
          <cell r="C202">
            <v>0.46351344278427481</v>
          </cell>
          <cell r="F202">
            <v>-0.8755566010725947</v>
          </cell>
        </row>
        <row r="203">
          <cell r="C203">
            <v>0.48633728529007458</v>
          </cell>
          <cell r="F203">
            <v>-0.86213700315361752</v>
          </cell>
        </row>
        <row r="204">
          <cell r="C204">
            <v>0.5091611277958743</v>
          </cell>
          <cell r="F204">
            <v>-0.84871740523464045</v>
          </cell>
        </row>
        <row r="205">
          <cell r="C205">
            <v>0.53126354453408853</v>
          </cell>
          <cell r="F205">
            <v>-0.83409526734921868</v>
          </cell>
        </row>
        <row r="206">
          <cell r="C206">
            <v>0.55336596127230275</v>
          </cell>
          <cell r="F206">
            <v>-0.81947312946379691</v>
          </cell>
        </row>
        <row r="207">
          <cell r="C207">
            <v>0.57468213319333783</v>
          </cell>
          <cell r="F207">
            <v>-0.80368665089616709</v>
          </cell>
        </row>
        <row r="208">
          <cell r="C208">
            <v>0.59599830511437291</v>
          </cell>
          <cell r="F208">
            <v>-0.78790017232853726</v>
          </cell>
        </row>
        <row r="209">
          <cell r="C209">
            <v>0.61646538060947931</v>
          </cell>
          <cell r="F209">
            <v>-0.77099120194411563</v>
          </cell>
        </row>
        <row r="210">
          <cell r="C210">
            <v>0.63693245610458582</v>
          </cell>
          <cell r="F210">
            <v>-0.75408223155969401</v>
          </cell>
        </row>
        <row r="211">
          <cell r="C211">
            <v>0.65648977308972722</v>
          </cell>
          <cell r="F211">
            <v>-0.73609617251257409</v>
          </cell>
        </row>
        <row r="212">
          <cell r="C212">
            <v>0.67604709007486874</v>
          </cell>
          <cell r="F212">
            <v>-0.71811011346545406</v>
          </cell>
        </row>
        <row r="213">
          <cell r="C213">
            <v>0.69463639419748735</v>
          </cell>
          <cell r="F213">
            <v>-0.69909581269264987</v>
          </cell>
        </row>
        <row r="214">
          <cell r="C214">
            <v>0.71322569832010585</v>
          </cell>
          <cell r="F214">
            <v>-0.68008151191984578</v>
          </cell>
        </row>
        <row r="215">
          <cell r="C215">
            <v>0.73079135607904688</v>
          </cell>
          <cell r="F215">
            <v>-0.66009113447408851</v>
          </cell>
        </row>
        <row r="216">
          <cell r="C216">
            <v>0.74835701383798803</v>
          </cell>
          <cell r="F216">
            <v>-0.64010075702833114</v>
          </cell>
        </row>
        <row r="217">
          <cell r="C217">
            <v>0.76484621938826136</v>
          </cell>
          <cell r="F217">
            <v>-0.61918964541301036</v>
          </cell>
        </row>
        <row r="218">
          <cell r="C218">
            <v>0.7813354249385347</v>
          </cell>
          <cell r="F218">
            <v>-0.59827853379768969</v>
          </cell>
        </row>
        <row r="219">
          <cell r="C219">
            <v>0.79669839934574482</v>
          </cell>
          <cell r="F219">
            <v>-0.57650505258349638</v>
          </cell>
        </row>
        <row r="220">
          <cell r="C220">
            <v>0.81206137375295484</v>
          </cell>
          <cell r="F220">
            <v>-0.55473157136930307</v>
          </cell>
        </row>
        <row r="221">
          <cell r="C221">
            <v>0.82625155546787377</v>
          </cell>
          <cell r="F221">
            <v>-0.53215693749089865</v>
          </cell>
        </row>
        <row r="222">
          <cell r="C222">
            <v>0.84044173718279258</v>
          </cell>
          <cell r="F222">
            <v>-0.50958230361249424</v>
          </cell>
        </row>
        <row r="223">
          <cell r="C223">
            <v>0.85341596252522323</v>
          </cell>
          <cell r="F223">
            <v>-0.48627040286362011</v>
          </cell>
        </row>
        <row r="224">
          <cell r="C224">
            <v>0.86639018786765387</v>
          </cell>
          <cell r="F224">
            <v>-0.46295850211474598</v>
          </cell>
        </row>
        <row r="225">
          <cell r="C225">
            <v>0.87810886034081281</v>
          </cell>
          <cell r="F225">
            <v>-0.43897569247998697</v>
          </cell>
        </row>
        <row r="226">
          <cell r="C226">
            <v>0.88982753281397176</v>
          </cell>
          <cell r="F226">
            <v>-0.41499288284522795</v>
          </cell>
        </row>
        <row r="227">
          <cell r="C227">
            <v>0.90025478011625093</v>
          </cell>
          <cell r="F227">
            <v>-0.39040778542448928</v>
          </cell>
        </row>
        <row r="228">
          <cell r="C228">
            <v>0.9106820274185301</v>
          </cell>
          <cell r="F228">
            <v>-0.36582268800375062</v>
          </cell>
        </row>
        <row r="229">
          <cell r="C229">
            <v>0.91978584507859584</v>
          </cell>
          <cell r="F229">
            <v>-0.34070596639968342</v>
          </cell>
        </row>
        <row r="230">
          <cell r="C230">
            <v>0.92888966273866169</v>
          </cell>
          <cell r="F230">
            <v>-0.31558924479561623</v>
          </cell>
        </row>
        <row r="231">
          <cell r="C231">
            <v>0.93664204337209278</v>
          </cell>
          <cell r="F231">
            <v>-0.29001337394300747</v>
          </cell>
        </row>
        <row r="232">
          <cell r="C232">
            <v>0.94439442400552387</v>
          </cell>
          <cell r="F232">
            <v>-0.26443750309039871</v>
          </cell>
        </row>
        <row r="233">
          <cell r="C233">
            <v>0.95077147127601336</v>
          </cell>
          <cell r="F233">
            <v>-0.23847652860823795</v>
          </cell>
        </row>
        <row r="234">
          <cell r="C234">
            <v>0.95714851854650296</v>
          </cell>
          <cell r="F234">
            <v>-0.2125155541260772</v>
          </cell>
        </row>
        <row r="235">
          <cell r="C235">
            <v>0.96213054501124473</v>
          </cell>
          <cell r="F235">
            <v>-0.18624484336599681</v>
          </cell>
        </row>
        <row r="236">
          <cell r="C236">
            <v>0.9671125714759865</v>
          </cell>
          <cell r="F236">
            <v>-0.15997413260591642</v>
          </cell>
        </row>
        <row r="237">
          <cell r="C237">
            <v>0.97068417960219344</v>
          </cell>
          <cell r="F237">
            <v>-0.13347011865345354</v>
          </cell>
        </row>
        <row r="238">
          <cell r="C238">
            <v>0.97425578772840038</v>
          </cell>
          <cell r="F238">
            <v>-0.10696610470099065</v>
          </cell>
        </row>
        <row r="239">
          <cell r="C239">
            <v>0.97640593348470939</v>
          </cell>
          <cell r="F239">
            <v>-8.0306024657258709E-2</v>
          </cell>
        </row>
        <row r="240">
          <cell r="C240">
            <v>0.9785560792410184</v>
          </cell>
          <cell r="F240">
            <v>-5.3645944613526772E-2</v>
          </cell>
        </row>
        <row r="241">
          <cell r="C241">
            <v>0.97927811779236751</v>
          </cell>
          <cell r="F241">
            <v>-2.6907573543205051E-2</v>
          </cell>
        </row>
        <row r="242">
          <cell r="C242">
            <v>0.98000015634371673</v>
          </cell>
          <cell r="F242">
            <v>-1.6920247288332996E-4</v>
          </cell>
        </row>
        <row r="243">
          <cell r="C243"/>
          <cell r="F243"/>
        </row>
        <row r="244">
          <cell r="C244"/>
          <cell r="F244"/>
        </row>
        <row r="245">
          <cell r="C245"/>
          <cell r="F245"/>
        </row>
        <row r="246">
          <cell r="C246"/>
          <cell r="F246"/>
        </row>
        <row r="247">
          <cell r="C247"/>
          <cell r="F247"/>
        </row>
        <row r="248">
          <cell r="C248"/>
          <cell r="F248"/>
        </row>
        <row r="249">
          <cell r="C249"/>
          <cell r="F249"/>
        </row>
        <row r="250">
          <cell r="C250"/>
          <cell r="F250"/>
        </row>
        <row r="251">
          <cell r="C251"/>
          <cell r="F251"/>
        </row>
        <row r="252">
          <cell r="C252"/>
          <cell r="F252"/>
        </row>
        <row r="253">
          <cell r="C253"/>
          <cell r="F253"/>
        </row>
        <row r="254">
          <cell r="C254"/>
          <cell r="F254"/>
        </row>
        <row r="255">
          <cell r="C255"/>
          <cell r="F255"/>
        </row>
        <row r="256">
          <cell r="C256"/>
          <cell r="F256"/>
        </row>
        <row r="257">
          <cell r="C257"/>
          <cell r="F257"/>
        </row>
        <row r="258">
          <cell r="C258"/>
          <cell r="F258"/>
        </row>
        <row r="259">
          <cell r="C259"/>
          <cell r="F259"/>
        </row>
        <row r="260">
          <cell r="C260"/>
          <cell r="F260"/>
        </row>
        <row r="261">
          <cell r="C261"/>
          <cell r="F261"/>
        </row>
        <row r="262">
          <cell r="C262"/>
          <cell r="F262"/>
        </row>
        <row r="263">
          <cell r="C263"/>
          <cell r="F263"/>
        </row>
        <row r="264">
          <cell r="C264"/>
          <cell r="F264"/>
        </row>
        <row r="265">
          <cell r="C265"/>
          <cell r="F265"/>
        </row>
        <row r="266">
          <cell r="C266"/>
          <cell r="F266"/>
        </row>
        <row r="267">
          <cell r="C267"/>
          <cell r="F267"/>
        </row>
        <row r="268">
          <cell r="C268"/>
          <cell r="F268"/>
        </row>
        <row r="269">
          <cell r="C269"/>
          <cell r="F269"/>
        </row>
        <row r="270">
          <cell r="C270"/>
          <cell r="F270"/>
        </row>
        <row r="271">
          <cell r="C271"/>
          <cell r="F271"/>
        </row>
        <row r="272">
          <cell r="C272"/>
          <cell r="F272"/>
        </row>
        <row r="273">
          <cell r="C273"/>
          <cell r="F273"/>
        </row>
        <row r="274">
          <cell r="C274"/>
          <cell r="F274"/>
        </row>
        <row r="275">
          <cell r="C275"/>
          <cell r="F275"/>
        </row>
        <row r="276">
          <cell r="C276"/>
          <cell r="F276"/>
        </row>
        <row r="277">
          <cell r="C277"/>
          <cell r="F277"/>
        </row>
        <row r="278">
          <cell r="C278"/>
          <cell r="F278"/>
        </row>
        <row r="279">
          <cell r="C279"/>
          <cell r="F279"/>
        </row>
        <row r="280">
          <cell r="C280"/>
          <cell r="F280"/>
        </row>
        <row r="281">
          <cell r="C281"/>
          <cell r="F281"/>
        </row>
        <row r="282">
          <cell r="C282"/>
          <cell r="F282"/>
        </row>
        <row r="283">
          <cell r="C283"/>
          <cell r="F283"/>
        </row>
        <row r="284">
          <cell r="C284"/>
          <cell r="F284"/>
        </row>
        <row r="285">
          <cell r="C285"/>
          <cell r="F285"/>
        </row>
        <row r="286">
          <cell r="C286"/>
          <cell r="F286"/>
        </row>
        <row r="287">
          <cell r="C287"/>
          <cell r="F287"/>
        </row>
        <row r="288">
          <cell r="C288"/>
          <cell r="F288"/>
        </row>
        <row r="289">
          <cell r="C289"/>
          <cell r="F289"/>
        </row>
        <row r="290">
          <cell r="C290"/>
          <cell r="F290"/>
        </row>
        <row r="291">
          <cell r="C291"/>
          <cell r="F291"/>
        </row>
        <row r="292">
          <cell r="C292"/>
          <cell r="F292"/>
        </row>
        <row r="293">
          <cell r="C293"/>
          <cell r="F293"/>
        </row>
        <row r="294">
          <cell r="C294"/>
          <cell r="F294"/>
        </row>
        <row r="295">
          <cell r="C295"/>
          <cell r="F295"/>
        </row>
        <row r="296">
          <cell r="C296"/>
          <cell r="F296"/>
        </row>
        <row r="297">
          <cell r="C297"/>
          <cell r="F297"/>
        </row>
        <row r="298">
          <cell r="C298"/>
          <cell r="F298"/>
        </row>
        <row r="299">
          <cell r="C299"/>
          <cell r="F299"/>
        </row>
        <row r="300">
          <cell r="C300"/>
          <cell r="F300"/>
        </row>
        <row r="301">
          <cell r="C301"/>
          <cell r="F301"/>
        </row>
        <row r="302">
          <cell r="C302"/>
          <cell r="F302"/>
        </row>
        <row r="303">
          <cell r="C303"/>
          <cell r="F303"/>
        </row>
        <row r="304">
          <cell r="C304"/>
          <cell r="F304"/>
        </row>
        <row r="305">
          <cell r="C305"/>
          <cell r="F305"/>
        </row>
        <row r="306">
          <cell r="C306"/>
          <cell r="F306"/>
        </row>
        <row r="307">
          <cell r="C307"/>
          <cell r="F307"/>
        </row>
        <row r="308">
          <cell r="C308"/>
          <cell r="F308"/>
        </row>
        <row r="309">
          <cell r="C309"/>
          <cell r="F309"/>
        </row>
        <row r="310">
          <cell r="C310"/>
          <cell r="F310"/>
        </row>
        <row r="311">
          <cell r="C311"/>
          <cell r="F311"/>
        </row>
        <row r="312">
          <cell r="C312"/>
          <cell r="F312"/>
        </row>
        <row r="313">
          <cell r="C313"/>
          <cell r="F313"/>
        </row>
        <row r="314">
          <cell r="C314"/>
          <cell r="F314"/>
        </row>
        <row r="315">
          <cell r="C315"/>
          <cell r="F315"/>
        </row>
        <row r="316">
          <cell r="C316"/>
          <cell r="F316"/>
        </row>
        <row r="317">
          <cell r="C317"/>
          <cell r="F317"/>
        </row>
        <row r="318">
          <cell r="C318"/>
          <cell r="F318"/>
        </row>
        <row r="319">
          <cell r="C319"/>
          <cell r="F319"/>
        </row>
        <row r="320">
          <cell r="C320"/>
          <cell r="F320"/>
        </row>
        <row r="321">
          <cell r="C321"/>
          <cell r="F321"/>
        </row>
        <row r="322">
          <cell r="C322"/>
          <cell r="F322"/>
        </row>
        <row r="323">
          <cell r="C323"/>
          <cell r="F323"/>
        </row>
        <row r="324">
          <cell r="C324"/>
          <cell r="F324"/>
        </row>
        <row r="325">
          <cell r="C325"/>
          <cell r="F325"/>
        </row>
        <row r="326">
          <cell r="C326"/>
          <cell r="F326"/>
        </row>
        <row r="327">
          <cell r="C327"/>
          <cell r="F327"/>
        </row>
        <row r="328">
          <cell r="C328"/>
          <cell r="F328"/>
        </row>
        <row r="329">
          <cell r="C329"/>
          <cell r="F329"/>
        </row>
        <row r="330">
          <cell r="C330"/>
          <cell r="F330"/>
        </row>
        <row r="331">
          <cell r="C331"/>
          <cell r="F331"/>
        </row>
        <row r="332">
          <cell r="C332"/>
          <cell r="F332"/>
        </row>
        <row r="333">
          <cell r="C333"/>
          <cell r="F333"/>
        </row>
        <row r="334">
          <cell r="C334"/>
          <cell r="F334"/>
        </row>
        <row r="335">
          <cell r="C335"/>
          <cell r="F335"/>
        </row>
        <row r="336">
          <cell r="C336"/>
          <cell r="F336"/>
        </row>
        <row r="337">
          <cell r="C337"/>
          <cell r="F337"/>
        </row>
        <row r="338">
          <cell r="C338"/>
          <cell r="F338"/>
        </row>
        <row r="339">
          <cell r="C339"/>
          <cell r="F339"/>
        </row>
        <row r="340">
          <cell r="C340"/>
          <cell r="F340"/>
        </row>
        <row r="341">
          <cell r="C341"/>
          <cell r="F341"/>
        </row>
        <row r="342">
          <cell r="C342"/>
          <cell r="F342"/>
        </row>
        <row r="343">
          <cell r="C343"/>
          <cell r="F343"/>
        </row>
        <row r="344">
          <cell r="C344"/>
          <cell r="F344"/>
        </row>
        <row r="345">
          <cell r="C345"/>
          <cell r="F345"/>
        </row>
        <row r="346">
          <cell r="C346"/>
          <cell r="F346"/>
        </row>
        <row r="347">
          <cell r="C347"/>
          <cell r="F347"/>
        </row>
        <row r="348">
          <cell r="C348"/>
          <cell r="F348"/>
        </row>
        <row r="349">
          <cell r="C349"/>
          <cell r="F349"/>
        </row>
        <row r="350">
          <cell r="C350"/>
          <cell r="F350"/>
        </row>
        <row r="351">
          <cell r="C351"/>
          <cell r="F351"/>
        </row>
        <row r="352">
          <cell r="C352"/>
          <cell r="F352"/>
        </row>
        <row r="353">
          <cell r="C353"/>
          <cell r="F353"/>
        </row>
        <row r="354">
          <cell r="C354"/>
          <cell r="F354"/>
        </row>
        <row r="355">
          <cell r="C355"/>
          <cell r="F355"/>
        </row>
        <row r="356">
          <cell r="C356"/>
          <cell r="F356"/>
        </row>
        <row r="357">
          <cell r="C357"/>
          <cell r="F357"/>
        </row>
        <row r="358">
          <cell r="C358"/>
          <cell r="F358"/>
        </row>
        <row r="359">
          <cell r="C359"/>
          <cell r="F359"/>
        </row>
        <row r="360">
          <cell r="C360"/>
          <cell r="F360"/>
        </row>
        <row r="361">
          <cell r="C361"/>
          <cell r="F361"/>
        </row>
        <row r="362">
          <cell r="C362"/>
          <cell r="F362"/>
        </row>
        <row r="363">
          <cell r="C363"/>
          <cell r="F363"/>
        </row>
        <row r="364">
          <cell r="C364"/>
          <cell r="F364"/>
        </row>
        <row r="365">
          <cell r="C365"/>
          <cell r="F365"/>
        </row>
        <row r="366">
          <cell r="C366"/>
          <cell r="F366"/>
        </row>
        <row r="367">
          <cell r="C367"/>
          <cell r="F367"/>
        </row>
        <row r="368">
          <cell r="C368"/>
          <cell r="F368"/>
        </row>
        <row r="369">
          <cell r="C369"/>
          <cell r="F369"/>
        </row>
        <row r="370">
          <cell r="C370"/>
          <cell r="F370"/>
        </row>
        <row r="371">
          <cell r="C371"/>
          <cell r="F371"/>
        </row>
        <row r="372">
          <cell r="C372"/>
          <cell r="F372"/>
        </row>
        <row r="373">
          <cell r="C373"/>
          <cell r="F373"/>
        </row>
        <row r="374">
          <cell r="C374"/>
          <cell r="F374"/>
        </row>
        <row r="375">
          <cell r="C375"/>
          <cell r="F375"/>
        </row>
        <row r="376">
          <cell r="C376"/>
          <cell r="F376"/>
        </row>
        <row r="377">
          <cell r="C377"/>
          <cell r="F377"/>
        </row>
        <row r="378">
          <cell r="C378"/>
          <cell r="F378"/>
        </row>
        <row r="379">
          <cell r="C379"/>
          <cell r="F379"/>
        </row>
        <row r="380">
          <cell r="C380"/>
          <cell r="F380"/>
        </row>
        <row r="381">
          <cell r="C381"/>
          <cell r="F381"/>
        </row>
        <row r="382">
          <cell r="C382"/>
          <cell r="F382"/>
        </row>
        <row r="383">
          <cell r="C383"/>
          <cell r="F383"/>
        </row>
        <row r="384">
          <cell r="C384"/>
          <cell r="F384"/>
        </row>
        <row r="385">
          <cell r="C385"/>
          <cell r="F385"/>
        </row>
        <row r="386">
          <cell r="C386"/>
          <cell r="F386"/>
        </row>
        <row r="387">
          <cell r="C387"/>
          <cell r="F387"/>
        </row>
        <row r="388">
          <cell r="C388"/>
          <cell r="F388"/>
        </row>
        <row r="389">
          <cell r="C389"/>
          <cell r="F389"/>
        </row>
        <row r="390">
          <cell r="C390"/>
          <cell r="F390"/>
        </row>
        <row r="391">
          <cell r="C391"/>
          <cell r="F391"/>
        </row>
        <row r="392">
          <cell r="C392"/>
          <cell r="F392"/>
        </row>
        <row r="393">
          <cell r="C393"/>
          <cell r="F393"/>
        </row>
        <row r="394">
          <cell r="C394"/>
          <cell r="F394"/>
        </row>
        <row r="395">
          <cell r="C395"/>
          <cell r="F395"/>
        </row>
        <row r="396">
          <cell r="C396"/>
          <cell r="F396"/>
        </row>
        <row r="397">
          <cell r="C397"/>
          <cell r="F397"/>
        </row>
        <row r="398">
          <cell r="C398"/>
          <cell r="F398"/>
        </row>
        <row r="399">
          <cell r="C399"/>
          <cell r="F399"/>
        </row>
        <row r="400">
          <cell r="C400"/>
          <cell r="F400"/>
        </row>
        <row r="401">
          <cell r="C401"/>
          <cell r="F401"/>
        </row>
        <row r="402">
          <cell r="C402"/>
          <cell r="F402"/>
        </row>
        <row r="403">
          <cell r="C403"/>
          <cell r="F403"/>
        </row>
        <row r="404">
          <cell r="C404"/>
          <cell r="F404"/>
        </row>
        <row r="405">
          <cell r="C405"/>
          <cell r="F405"/>
        </row>
        <row r="406">
          <cell r="C406"/>
          <cell r="F406"/>
        </row>
        <row r="407">
          <cell r="C407"/>
          <cell r="F407"/>
        </row>
        <row r="408">
          <cell r="C408"/>
          <cell r="F408"/>
        </row>
        <row r="409">
          <cell r="C409"/>
          <cell r="F409"/>
        </row>
        <row r="410">
          <cell r="C410"/>
          <cell r="F410"/>
        </row>
        <row r="411">
          <cell r="C411"/>
          <cell r="F411"/>
        </row>
        <row r="412">
          <cell r="C412"/>
          <cell r="F412"/>
        </row>
        <row r="413">
          <cell r="C413"/>
          <cell r="F413"/>
        </row>
        <row r="414">
          <cell r="C414"/>
          <cell r="F414"/>
        </row>
        <row r="415">
          <cell r="C415"/>
          <cell r="F415"/>
        </row>
        <row r="416">
          <cell r="C416"/>
          <cell r="F416"/>
        </row>
        <row r="417">
          <cell r="C417"/>
          <cell r="F417"/>
        </row>
        <row r="418">
          <cell r="C418"/>
          <cell r="F418"/>
        </row>
        <row r="419">
          <cell r="C419"/>
          <cell r="F419"/>
        </row>
        <row r="420">
          <cell r="C420"/>
          <cell r="F420"/>
        </row>
        <row r="421">
          <cell r="C421"/>
          <cell r="F421"/>
        </row>
        <row r="422">
          <cell r="C422"/>
          <cell r="F422"/>
        </row>
        <row r="423">
          <cell r="C423"/>
          <cell r="F423"/>
        </row>
        <row r="424">
          <cell r="C424"/>
          <cell r="F424"/>
        </row>
        <row r="425">
          <cell r="C425"/>
          <cell r="F425"/>
        </row>
        <row r="426">
          <cell r="C426"/>
          <cell r="F426"/>
        </row>
        <row r="427">
          <cell r="C427"/>
          <cell r="F427"/>
        </row>
        <row r="428">
          <cell r="C428"/>
          <cell r="F428"/>
        </row>
        <row r="429">
          <cell r="C429"/>
          <cell r="F429"/>
        </row>
        <row r="430">
          <cell r="C430"/>
          <cell r="F430"/>
        </row>
        <row r="431">
          <cell r="C431"/>
          <cell r="F431"/>
        </row>
        <row r="432">
          <cell r="C432"/>
          <cell r="F432"/>
        </row>
        <row r="433">
          <cell r="C433"/>
          <cell r="F433"/>
        </row>
        <row r="434">
          <cell r="C434"/>
          <cell r="F434"/>
        </row>
        <row r="435">
          <cell r="C435"/>
          <cell r="F435"/>
        </row>
        <row r="436">
          <cell r="C436"/>
          <cell r="F436"/>
        </row>
        <row r="437">
          <cell r="C437"/>
          <cell r="F437"/>
        </row>
        <row r="438">
          <cell r="C438"/>
          <cell r="F438"/>
        </row>
        <row r="439">
          <cell r="C439"/>
          <cell r="F439"/>
        </row>
        <row r="440">
          <cell r="C440"/>
          <cell r="F440"/>
        </row>
        <row r="441">
          <cell r="C441"/>
          <cell r="F441"/>
        </row>
        <row r="442">
          <cell r="C442"/>
          <cell r="F442"/>
        </row>
        <row r="443">
          <cell r="C443"/>
          <cell r="F443"/>
        </row>
        <row r="444">
          <cell r="C444"/>
          <cell r="F444"/>
        </row>
        <row r="445">
          <cell r="C445"/>
          <cell r="F445"/>
        </row>
        <row r="446">
          <cell r="C446"/>
          <cell r="F446"/>
        </row>
        <row r="447">
          <cell r="C447"/>
          <cell r="F447"/>
        </row>
        <row r="448">
          <cell r="C448"/>
          <cell r="F448"/>
        </row>
        <row r="449">
          <cell r="C449"/>
          <cell r="F449"/>
        </row>
        <row r="450">
          <cell r="C450"/>
          <cell r="F450"/>
        </row>
        <row r="451">
          <cell r="C451"/>
          <cell r="F451"/>
        </row>
        <row r="452">
          <cell r="C452"/>
          <cell r="F452"/>
        </row>
        <row r="453">
          <cell r="C453"/>
          <cell r="F453"/>
        </row>
        <row r="454">
          <cell r="C454"/>
          <cell r="F454"/>
        </row>
        <row r="455">
          <cell r="C455"/>
          <cell r="F455"/>
        </row>
        <row r="456">
          <cell r="C456"/>
          <cell r="F456"/>
        </row>
        <row r="457">
          <cell r="C457"/>
          <cell r="F457"/>
        </row>
        <row r="458">
          <cell r="C458"/>
          <cell r="F458"/>
        </row>
        <row r="459">
          <cell r="C459"/>
          <cell r="F459"/>
        </row>
        <row r="460">
          <cell r="C460"/>
          <cell r="F460"/>
        </row>
        <row r="461">
          <cell r="C461"/>
          <cell r="F461"/>
        </row>
        <row r="462">
          <cell r="C462"/>
          <cell r="F462"/>
        </row>
        <row r="463">
          <cell r="C463"/>
          <cell r="F463"/>
        </row>
        <row r="464">
          <cell r="C464"/>
          <cell r="F464"/>
        </row>
        <row r="465">
          <cell r="C465"/>
          <cell r="F465"/>
        </row>
        <row r="466">
          <cell r="C466"/>
          <cell r="F466"/>
        </row>
        <row r="467">
          <cell r="C467"/>
          <cell r="F467"/>
        </row>
        <row r="468">
          <cell r="C468"/>
          <cell r="F468"/>
        </row>
        <row r="469">
          <cell r="C469"/>
          <cell r="F469"/>
        </row>
        <row r="470">
          <cell r="C470"/>
          <cell r="F470"/>
        </row>
        <row r="471">
          <cell r="C471"/>
          <cell r="F471"/>
        </row>
        <row r="472">
          <cell r="C472"/>
          <cell r="F472"/>
        </row>
        <row r="473">
          <cell r="C473"/>
          <cell r="F473"/>
        </row>
        <row r="474">
          <cell r="C474"/>
          <cell r="F474"/>
        </row>
        <row r="475">
          <cell r="C475"/>
          <cell r="F475"/>
        </row>
        <row r="476">
          <cell r="C476"/>
          <cell r="F476"/>
        </row>
        <row r="477">
          <cell r="C477"/>
          <cell r="F477"/>
        </row>
        <row r="478">
          <cell r="C478"/>
          <cell r="F478"/>
        </row>
        <row r="479">
          <cell r="C479"/>
          <cell r="F479"/>
        </row>
        <row r="480">
          <cell r="C480"/>
          <cell r="F480"/>
        </row>
        <row r="481">
          <cell r="C481"/>
          <cell r="F481"/>
        </row>
        <row r="482">
          <cell r="C482"/>
          <cell r="F482"/>
        </row>
        <row r="483">
          <cell r="C483"/>
          <cell r="F483"/>
        </row>
        <row r="484">
          <cell r="C484"/>
          <cell r="F484"/>
        </row>
        <row r="485">
          <cell r="C485"/>
          <cell r="F485"/>
        </row>
        <row r="486">
          <cell r="C486"/>
          <cell r="F486"/>
        </row>
        <row r="487">
          <cell r="C487"/>
          <cell r="F487"/>
        </row>
        <row r="488">
          <cell r="C488"/>
          <cell r="F488"/>
        </row>
        <row r="489">
          <cell r="C489"/>
          <cell r="F489"/>
        </row>
        <row r="490">
          <cell r="C490"/>
          <cell r="F490"/>
        </row>
        <row r="491">
          <cell r="C491"/>
          <cell r="F491"/>
        </row>
        <row r="492">
          <cell r="C492"/>
          <cell r="F492"/>
        </row>
        <row r="493">
          <cell r="C493"/>
          <cell r="F493"/>
        </row>
        <row r="494">
          <cell r="C494"/>
          <cell r="F494"/>
        </row>
        <row r="495">
          <cell r="C495"/>
          <cell r="F495"/>
        </row>
        <row r="496">
          <cell r="C496"/>
          <cell r="F496"/>
        </row>
        <row r="497">
          <cell r="C497"/>
          <cell r="F497"/>
        </row>
        <row r="498">
          <cell r="C498"/>
          <cell r="F498"/>
        </row>
        <row r="499">
          <cell r="C499"/>
          <cell r="F499"/>
        </row>
        <row r="500">
          <cell r="C500"/>
          <cell r="F500"/>
        </row>
        <row r="501">
          <cell r="C501"/>
          <cell r="F501"/>
        </row>
        <row r="502">
          <cell r="C502"/>
          <cell r="F502"/>
        </row>
        <row r="503">
          <cell r="C503"/>
          <cell r="F503"/>
        </row>
        <row r="504">
          <cell r="C504"/>
          <cell r="F504"/>
        </row>
        <row r="505">
          <cell r="C505"/>
          <cell r="F505"/>
        </row>
        <row r="506">
          <cell r="C506"/>
          <cell r="F506"/>
        </row>
        <row r="507">
          <cell r="C507"/>
          <cell r="F507"/>
        </row>
        <row r="508">
          <cell r="C508"/>
          <cell r="F508"/>
        </row>
        <row r="509">
          <cell r="C509"/>
          <cell r="F509"/>
        </row>
        <row r="510">
          <cell r="C510"/>
          <cell r="F510"/>
        </row>
        <row r="511">
          <cell r="C511"/>
          <cell r="F511"/>
        </row>
        <row r="512">
          <cell r="C512"/>
          <cell r="F512"/>
        </row>
        <row r="513">
          <cell r="C513"/>
          <cell r="F513"/>
        </row>
        <row r="514">
          <cell r="C514"/>
          <cell r="F514"/>
        </row>
        <row r="515">
          <cell r="C515"/>
          <cell r="F515"/>
        </row>
        <row r="516">
          <cell r="C516"/>
          <cell r="F516"/>
        </row>
        <row r="517">
          <cell r="C517"/>
          <cell r="F517"/>
        </row>
        <row r="518">
          <cell r="C518"/>
          <cell r="F518"/>
        </row>
        <row r="519">
          <cell r="C519"/>
          <cell r="F519"/>
        </row>
        <row r="520">
          <cell r="C520"/>
          <cell r="F520"/>
        </row>
        <row r="521">
          <cell r="C521"/>
          <cell r="F521"/>
        </row>
        <row r="522">
          <cell r="C522"/>
          <cell r="F522"/>
        </row>
        <row r="523">
          <cell r="C523"/>
          <cell r="F523"/>
        </row>
        <row r="524">
          <cell r="C524"/>
          <cell r="F524"/>
        </row>
        <row r="525">
          <cell r="C525"/>
          <cell r="F525"/>
        </row>
        <row r="526">
          <cell r="C526"/>
          <cell r="F526"/>
        </row>
        <row r="527">
          <cell r="C527"/>
          <cell r="F527"/>
        </row>
        <row r="528">
          <cell r="C528"/>
          <cell r="F528"/>
        </row>
        <row r="529">
          <cell r="C529"/>
          <cell r="F529"/>
        </row>
        <row r="530">
          <cell r="C530"/>
          <cell r="F530"/>
        </row>
        <row r="531">
          <cell r="C531"/>
          <cell r="F531"/>
        </row>
        <row r="532">
          <cell r="C532"/>
          <cell r="F532"/>
        </row>
        <row r="533">
          <cell r="C533"/>
          <cell r="F533"/>
        </row>
        <row r="534">
          <cell r="C534"/>
          <cell r="F534"/>
        </row>
        <row r="535">
          <cell r="C535"/>
          <cell r="F535"/>
        </row>
        <row r="536">
          <cell r="C536"/>
          <cell r="F536"/>
        </row>
        <row r="537">
          <cell r="C537"/>
          <cell r="F537"/>
        </row>
        <row r="538">
          <cell r="C538"/>
          <cell r="F538"/>
        </row>
        <row r="539">
          <cell r="C539"/>
          <cell r="F539"/>
        </row>
        <row r="540">
          <cell r="C540"/>
          <cell r="F540"/>
        </row>
        <row r="541">
          <cell r="C541"/>
          <cell r="F541"/>
        </row>
        <row r="542">
          <cell r="C542"/>
          <cell r="F542"/>
        </row>
        <row r="543">
          <cell r="C543"/>
          <cell r="F543"/>
        </row>
        <row r="544">
          <cell r="C544"/>
          <cell r="F544"/>
        </row>
        <row r="545">
          <cell r="C545"/>
          <cell r="F545"/>
        </row>
        <row r="546">
          <cell r="C546"/>
          <cell r="F546"/>
        </row>
        <row r="547">
          <cell r="C547"/>
          <cell r="F547"/>
        </row>
        <row r="548">
          <cell r="C548"/>
          <cell r="F548"/>
        </row>
        <row r="549">
          <cell r="C549"/>
          <cell r="F549"/>
        </row>
        <row r="550">
          <cell r="C550"/>
          <cell r="F550"/>
        </row>
        <row r="551">
          <cell r="C551"/>
          <cell r="F551"/>
        </row>
        <row r="552">
          <cell r="C552"/>
          <cell r="F552"/>
        </row>
        <row r="553">
          <cell r="C553"/>
          <cell r="F553"/>
        </row>
        <row r="554">
          <cell r="C554"/>
          <cell r="F554"/>
        </row>
        <row r="555">
          <cell r="C555"/>
          <cell r="F555"/>
        </row>
        <row r="556">
          <cell r="C556"/>
          <cell r="F556"/>
        </row>
        <row r="557">
          <cell r="C557"/>
          <cell r="F557"/>
        </row>
        <row r="558">
          <cell r="C558"/>
          <cell r="F558"/>
        </row>
        <row r="559">
          <cell r="C559"/>
          <cell r="F559"/>
        </row>
        <row r="560">
          <cell r="C560"/>
          <cell r="F560"/>
        </row>
        <row r="561">
          <cell r="C561"/>
          <cell r="F561"/>
        </row>
        <row r="562">
          <cell r="C562"/>
          <cell r="F562"/>
        </row>
        <row r="563">
          <cell r="C563"/>
          <cell r="F563"/>
        </row>
        <row r="564">
          <cell r="C564"/>
          <cell r="F564"/>
        </row>
        <row r="565">
          <cell r="C565"/>
          <cell r="F565"/>
        </row>
        <row r="566">
          <cell r="C566"/>
          <cell r="F566"/>
        </row>
        <row r="567">
          <cell r="C567"/>
          <cell r="F567"/>
        </row>
        <row r="568">
          <cell r="C568"/>
          <cell r="F568"/>
        </row>
        <row r="569">
          <cell r="C569"/>
          <cell r="F569"/>
        </row>
        <row r="570">
          <cell r="C570"/>
          <cell r="F570"/>
        </row>
        <row r="571">
          <cell r="C571"/>
          <cell r="F571"/>
        </row>
        <row r="572">
          <cell r="C572"/>
          <cell r="F572"/>
        </row>
        <row r="573">
          <cell r="C573"/>
          <cell r="F573"/>
        </row>
        <row r="574">
          <cell r="C574"/>
          <cell r="F574"/>
        </row>
        <row r="575">
          <cell r="C575"/>
          <cell r="F575"/>
        </row>
        <row r="576">
          <cell r="C576"/>
          <cell r="F576"/>
        </row>
        <row r="577">
          <cell r="C577"/>
          <cell r="F577"/>
        </row>
        <row r="578">
          <cell r="C578"/>
          <cell r="F578"/>
        </row>
        <row r="579">
          <cell r="C579"/>
          <cell r="F579"/>
        </row>
        <row r="580">
          <cell r="C580"/>
          <cell r="F580"/>
        </row>
        <row r="581">
          <cell r="C581"/>
          <cell r="F581"/>
        </row>
        <row r="582">
          <cell r="C582"/>
          <cell r="F582"/>
        </row>
        <row r="583">
          <cell r="C583"/>
          <cell r="F583"/>
        </row>
        <row r="584">
          <cell r="C584"/>
          <cell r="F584"/>
        </row>
        <row r="585">
          <cell r="C585"/>
          <cell r="F585"/>
        </row>
        <row r="586">
          <cell r="C586"/>
          <cell r="F586"/>
        </row>
        <row r="587">
          <cell r="C587"/>
          <cell r="F587"/>
        </row>
        <row r="588">
          <cell r="C588"/>
          <cell r="F588"/>
        </row>
        <row r="589">
          <cell r="C589"/>
          <cell r="F589"/>
        </row>
        <row r="590">
          <cell r="C590"/>
          <cell r="F590"/>
        </row>
        <row r="591">
          <cell r="C591"/>
          <cell r="F591"/>
        </row>
        <row r="592">
          <cell r="C592"/>
          <cell r="F592"/>
        </row>
        <row r="593">
          <cell r="C593"/>
          <cell r="F593"/>
        </row>
        <row r="594">
          <cell r="C594"/>
          <cell r="F594"/>
        </row>
        <row r="595">
          <cell r="C595"/>
          <cell r="F595"/>
        </row>
        <row r="596">
          <cell r="C596"/>
          <cell r="F596"/>
        </row>
        <row r="597">
          <cell r="C597"/>
          <cell r="F597"/>
        </row>
        <row r="598">
          <cell r="C598"/>
          <cell r="F598"/>
        </row>
        <row r="599">
          <cell r="C599"/>
          <cell r="F599"/>
        </row>
        <row r="600">
          <cell r="C600"/>
          <cell r="F600"/>
        </row>
        <row r="601">
          <cell r="C601"/>
          <cell r="F601"/>
        </row>
        <row r="602">
          <cell r="C602"/>
          <cell r="F602"/>
        </row>
        <row r="603">
          <cell r="C603"/>
          <cell r="F603"/>
        </row>
        <row r="604">
          <cell r="C604"/>
          <cell r="F604"/>
        </row>
        <row r="605">
          <cell r="C605"/>
          <cell r="F605"/>
        </row>
        <row r="606">
          <cell r="C606"/>
          <cell r="F606"/>
        </row>
        <row r="607">
          <cell r="C607"/>
          <cell r="F607"/>
        </row>
        <row r="608">
          <cell r="C608"/>
          <cell r="F608"/>
        </row>
        <row r="609">
          <cell r="C609"/>
          <cell r="F609"/>
        </row>
        <row r="610">
          <cell r="C610"/>
          <cell r="F610"/>
        </row>
        <row r="611">
          <cell r="C611"/>
          <cell r="F611"/>
        </row>
        <row r="612">
          <cell r="C612"/>
          <cell r="F612"/>
        </row>
        <row r="613">
          <cell r="C613"/>
          <cell r="F613"/>
        </row>
        <row r="614">
          <cell r="C614"/>
          <cell r="F614"/>
        </row>
        <row r="615">
          <cell r="C615"/>
          <cell r="F615"/>
        </row>
        <row r="616">
          <cell r="C616"/>
          <cell r="F616"/>
        </row>
        <row r="617">
          <cell r="C617"/>
          <cell r="F617"/>
        </row>
        <row r="618">
          <cell r="C618"/>
          <cell r="F618"/>
        </row>
        <row r="619">
          <cell r="C619"/>
          <cell r="F619"/>
        </row>
        <row r="620">
          <cell r="C620"/>
          <cell r="F620"/>
        </row>
        <row r="621">
          <cell r="C621"/>
          <cell r="F621"/>
        </row>
        <row r="622">
          <cell r="C622"/>
          <cell r="F622"/>
        </row>
        <row r="623">
          <cell r="C623"/>
          <cell r="F623"/>
        </row>
        <row r="624">
          <cell r="C624"/>
          <cell r="F624"/>
        </row>
        <row r="625">
          <cell r="C625"/>
          <cell r="F625"/>
        </row>
        <row r="626">
          <cell r="C626"/>
          <cell r="F626"/>
        </row>
        <row r="627">
          <cell r="C627"/>
          <cell r="F627"/>
        </row>
        <row r="628">
          <cell r="C628"/>
          <cell r="F628"/>
        </row>
        <row r="629">
          <cell r="C629"/>
          <cell r="F629"/>
        </row>
        <row r="630">
          <cell r="C630"/>
          <cell r="F630"/>
        </row>
        <row r="631">
          <cell r="C631"/>
          <cell r="F631"/>
        </row>
        <row r="632">
          <cell r="C632"/>
          <cell r="F632"/>
        </row>
        <row r="633">
          <cell r="C633"/>
          <cell r="F633"/>
        </row>
        <row r="634">
          <cell r="C634"/>
          <cell r="F634"/>
        </row>
        <row r="635">
          <cell r="C635"/>
          <cell r="F635"/>
        </row>
        <row r="636">
          <cell r="C636"/>
          <cell r="F636"/>
        </row>
        <row r="637">
          <cell r="C637"/>
          <cell r="F637"/>
        </row>
        <row r="638">
          <cell r="C638"/>
          <cell r="F638"/>
        </row>
        <row r="639">
          <cell r="C639"/>
          <cell r="F639"/>
        </row>
        <row r="640">
          <cell r="C640"/>
          <cell r="F640"/>
        </row>
        <row r="641">
          <cell r="C641"/>
          <cell r="F641"/>
        </row>
        <row r="642">
          <cell r="C642"/>
          <cell r="F642"/>
        </row>
        <row r="643">
          <cell r="C643"/>
          <cell r="F643"/>
        </row>
        <row r="644">
          <cell r="C644"/>
          <cell r="F644"/>
        </row>
        <row r="645">
          <cell r="C645"/>
          <cell r="F645"/>
        </row>
        <row r="646">
          <cell r="C646"/>
          <cell r="F646"/>
        </row>
        <row r="647">
          <cell r="C647"/>
          <cell r="F647"/>
        </row>
        <row r="648">
          <cell r="C648"/>
          <cell r="F648"/>
        </row>
        <row r="649">
          <cell r="C649"/>
          <cell r="F649"/>
        </row>
        <row r="650">
          <cell r="C650"/>
          <cell r="F650"/>
        </row>
        <row r="651">
          <cell r="C651"/>
          <cell r="F651"/>
        </row>
        <row r="652">
          <cell r="C652"/>
          <cell r="F652"/>
        </row>
        <row r="653">
          <cell r="C653"/>
          <cell r="F653"/>
        </row>
        <row r="654">
          <cell r="C654"/>
          <cell r="F654"/>
        </row>
        <row r="655">
          <cell r="C655"/>
          <cell r="F655"/>
        </row>
        <row r="656">
          <cell r="C656"/>
          <cell r="F656"/>
        </row>
        <row r="657">
          <cell r="C657"/>
          <cell r="F657"/>
        </row>
        <row r="658">
          <cell r="C658"/>
          <cell r="F658"/>
        </row>
        <row r="659">
          <cell r="C659"/>
          <cell r="F659"/>
        </row>
        <row r="660">
          <cell r="C660"/>
          <cell r="F660"/>
        </row>
        <row r="661">
          <cell r="C661"/>
          <cell r="F661"/>
        </row>
        <row r="662">
          <cell r="C662"/>
          <cell r="F662"/>
        </row>
        <row r="663">
          <cell r="C663"/>
          <cell r="F663"/>
        </row>
        <row r="664">
          <cell r="C664"/>
          <cell r="F664"/>
        </row>
        <row r="665">
          <cell r="C665"/>
          <cell r="F665"/>
        </row>
        <row r="666">
          <cell r="C666"/>
          <cell r="F666"/>
        </row>
        <row r="667">
          <cell r="C667"/>
          <cell r="F667"/>
        </row>
        <row r="668">
          <cell r="C668"/>
          <cell r="F668"/>
        </row>
        <row r="669">
          <cell r="C669"/>
          <cell r="F669"/>
        </row>
        <row r="670">
          <cell r="C670"/>
          <cell r="F670"/>
        </row>
        <row r="671">
          <cell r="C671"/>
          <cell r="F671"/>
        </row>
        <row r="672">
          <cell r="C672"/>
          <cell r="F672"/>
        </row>
        <row r="673">
          <cell r="C673"/>
          <cell r="F673"/>
        </row>
        <row r="674">
          <cell r="C674"/>
          <cell r="F674"/>
        </row>
        <row r="675">
          <cell r="C675"/>
          <cell r="F675"/>
        </row>
        <row r="676">
          <cell r="C676"/>
          <cell r="F676"/>
        </row>
        <row r="677">
          <cell r="C677"/>
          <cell r="F677"/>
        </row>
        <row r="678">
          <cell r="C678"/>
          <cell r="F678"/>
        </row>
        <row r="679">
          <cell r="C679"/>
          <cell r="F679"/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M679"/>
  <sheetViews>
    <sheetView zoomScaleNormal="100" workbookViewId="0">
      <selection activeCell="K28" sqref="K28"/>
    </sheetView>
  </sheetViews>
  <sheetFormatPr baseColWidth="10" defaultRowHeight="12.75"/>
  <cols>
    <col min="2" max="2" width="11.5703125" style="2" bestFit="1" customWidth="1"/>
    <col min="3" max="3" width="11.5703125" bestFit="1" customWidth="1"/>
    <col min="4" max="7" width="11.5703125" style="4" bestFit="1" customWidth="1"/>
    <col min="8" max="8" width="13.5703125" style="29" bestFit="1" customWidth="1"/>
    <col min="10" max="10" width="12.5703125" style="2" bestFit="1" customWidth="1"/>
    <col min="11" max="11" width="11.42578125" style="28"/>
  </cols>
  <sheetData>
    <row r="1" spans="1:13">
      <c r="A1" s="5" t="s">
        <v>4</v>
      </c>
      <c r="B1" s="5" t="s">
        <v>5</v>
      </c>
      <c r="C1" s="5" t="s">
        <v>2</v>
      </c>
      <c r="D1" s="3" t="s">
        <v>6</v>
      </c>
      <c r="E1" s="6" t="s">
        <v>7</v>
      </c>
      <c r="F1" s="6" t="s">
        <v>3</v>
      </c>
      <c r="G1" s="3" t="s">
        <v>8</v>
      </c>
      <c r="H1" s="30" t="s">
        <v>11</v>
      </c>
      <c r="I1" s="1" t="s">
        <v>0</v>
      </c>
      <c r="J1" s="1" t="s">
        <v>1</v>
      </c>
    </row>
    <row r="2" spans="1:13">
      <c r="A2" s="21">
        <v>0</v>
      </c>
      <c r="B2" s="16">
        <v>0</v>
      </c>
      <c r="C2" s="16">
        <v>0.5</v>
      </c>
      <c r="D2" s="15">
        <f>-GM*C2/(SQRT(C2^2+F2^2))^3</f>
        <v>-1.098948</v>
      </c>
      <c r="E2" s="24">
        <v>0.90681999999999996</v>
      </c>
      <c r="F2" s="16">
        <v>0</v>
      </c>
      <c r="G2" s="15">
        <f>-GM*F2/(SQRT(C2^2+F2^2))^3</f>
        <v>0</v>
      </c>
      <c r="H2" s="17" t="s">
        <v>12</v>
      </c>
      <c r="I2" s="13" t="s">
        <v>9</v>
      </c>
      <c r="J2" s="9">
        <v>0.1</v>
      </c>
      <c r="M2" s="23"/>
    </row>
    <row r="3" spans="1:13">
      <c r="A3" s="22">
        <f>A2+dt/2</f>
        <v>0.05</v>
      </c>
      <c r="B3" s="18">
        <f>B2+D2/m*dt/2</f>
        <v>-5.4947400000000007E-2</v>
      </c>
      <c r="C3" s="18">
        <f>AVERAGE(C2,C4)</f>
        <v>0.49725262999999997</v>
      </c>
      <c r="D3" s="18">
        <f t="shared" ref="D3:D34" si="0">IF(ROW(A3)=EVEN(ROW(A3)),-GM*C3/(SQRT(C3^2+F3^2))^3,AVERAGE(D2,D4))</f>
        <v>-1.0840370798826435</v>
      </c>
      <c r="E3" s="18">
        <f>E2+G2/m*dt/2</f>
        <v>0.90681999999999996</v>
      </c>
      <c r="F3" s="18">
        <f>AVERAGE(F2,F4)</f>
        <v>4.5340999999999999E-2</v>
      </c>
      <c r="G3" s="18">
        <f t="shared" ref="G3:G34" si="1">IF(ROW(A3)=EVEN(ROW(A3)),-GM*F3/(SQRT(C3^2+F3^2))^3,AVERAGE(G2,G4))</f>
        <v>-9.8027772667004326E-2</v>
      </c>
      <c r="H3" s="18" t="str">
        <f t="shared" ref="H3:H66" si="2">IF(ROW(A3)=EVEN(ROW(A3)),(C1*F3-F1*C3)/2/dt,"-")</f>
        <v>-</v>
      </c>
      <c r="I3" s="10" t="s">
        <v>13</v>
      </c>
      <c r="J3" s="9">
        <v>1</v>
      </c>
      <c r="M3" s="23"/>
    </row>
    <row r="4" spans="1:13">
      <c r="A4" s="22">
        <f>A3+dt/2</f>
        <v>0.1</v>
      </c>
      <c r="B4" s="18">
        <f>IF(ROW(A4)=ODD(ROW(A4)),B2+D3/m*dt,AVERAGE(B3,B5))</f>
        <v>-0.10840370798826436</v>
      </c>
      <c r="C4" s="18">
        <f>IF(ROW(A4)=EVEN(ROW(A4)),C2+B3*dt,AVERAGE(C3,C5))</f>
        <v>0.49450526</v>
      </c>
      <c r="D4" s="18">
        <f t="shared" si="0"/>
        <v>-1.069126159765287</v>
      </c>
      <c r="E4" s="18">
        <f>IF(ROW(D4)=ODD(ROW(D4)),E2+G3/m*dt,AVERAGE(E3,E5))</f>
        <v>0.89701722273329954</v>
      </c>
      <c r="F4" s="18">
        <f>IF(ROW(D4)=EVEN(ROW(D4)),F2+E3*dt,AVERAGE(F3,F5))</f>
        <v>9.0681999999999999E-2</v>
      </c>
      <c r="G4" s="18">
        <f>IF(ROW(A4)=EVEN(ROW(A4)),-GM*F4/(SQRT(C4^2+F4^2))^3,AVERAGE(G3,G5))</f>
        <v>-0.19605554533400865</v>
      </c>
      <c r="H4" s="18">
        <f t="shared" si="2"/>
        <v>0.22670499999999999</v>
      </c>
      <c r="I4" s="10" t="s">
        <v>10</v>
      </c>
      <c r="J4" s="9">
        <v>0.27473700000000001</v>
      </c>
    </row>
    <row r="5" spans="1:13">
      <c r="A5" s="22">
        <f t="shared" ref="A5:A19" si="3">A4+dt/2</f>
        <v>0.15000000000000002</v>
      </c>
      <c r="B5" s="18">
        <f>IF(ROW(A5)=ODD(ROW(A5)),B3+D4/m*dt,AVERAGE(B4,B6))</f>
        <v>-0.16186001597652871</v>
      </c>
      <c r="C5" s="18">
        <f>IF(ROW(A5)=EVEN(ROW(A5)),C3+B4*dt,AVERAGE(C4,C6))</f>
        <v>0.48641225920117359</v>
      </c>
      <c r="D5" s="18">
        <f t="shared" si="0"/>
        <v>-1.0274041491346217</v>
      </c>
      <c r="E5" s="18">
        <f>IF(ROW(D5)=ODD(ROW(D5)),E3+G4/m*dt,AVERAGE(E4,E6))</f>
        <v>0.88721444546659911</v>
      </c>
      <c r="F5" s="18">
        <f>IF(ROW(D5)=EVEN(ROW(D5)),F3+E4*dt,AVERAGE(F4,F6))</f>
        <v>0.13504272227332995</v>
      </c>
      <c r="G5" s="18">
        <f t="shared" si="1"/>
        <v>-0.28287792010449248</v>
      </c>
      <c r="H5" s="18" t="str">
        <f t="shared" si="2"/>
        <v>-</v>
      </c>
      <c r="I5" s="31"/>
      <c r="J5" s="8"/>
      <c r="M5" s="23"/>
    </row>
    <row r="6" spans="1:13">
      <c r="A6" s="22">
        <f t="shared" si="3"/>
        <v>0.2</v>
      </c>
      <c r="B6" s="18">
        <f t="shared" ref="B6:B43" si="4">IF(ROW(A6)=ODD(ROW(A6)),B4+D5/m*dt,AVERAGE(B5,B7))</f>
        <v>-0.21114412290172654</v>
      </c>
      <c r="C6" s="18">
        <f t="shared" ref="C6:C43" si="5">IF(ROW(A6)=EVEN(ROW(A6)),C4+B5*dt,AVERAGE(C5,C7))</f>
        <v>0.47831925840234712</v>
      </c>
      <c r="D6" s="18">
        <f t="shared" si="0"/>
        <v>-0.98568213850395647</v>
      </c>
      <c r="E6" s="18">
        <f t="shared" ref="E6:E43" si="6">IF(ROW(D6)=ODD(ROW(D6)),E4+G5/m*dt,AVERAGE(E5,E7))</f>
        <v>0.86872943072285036</v>
      </c>
      <c r="F6" s="18">
        <f t="shared" ref="F6:F43" si="7">IF(ROW(D6)=EVEN(ROW(D6)),F4+E5*dt,AVERAGE(F5,F7))</f>
        <v>0.17940344454665991</v>
      </c>
      <c r="G6" s="18">
        <f t="shared" si="1"/>
        <v>-0.3697002948749763</v>
      </c>
      <c r="H6" s="18">
        <f t="shared" si="2"/>
        <v>0.22670499999999996</v>
      </c>
      <c r="I6" s="31"/>
      <c r="J6" s="7"/>
      <c r="M6" s="23"/>
    </row>
    <row r="7" spans="1:13">
      <c r="A7" s="22">
        <f t="shared" si="3"/>
        <v>0.25</v>
      </c>
      <c r="B7" s="18">
        <f t="shared" si="4"/>
        <v>-0.26042822982692437</v>
      </c>
      <c r="C7" s="18">
        <f t="shared" si="5"/>
        <v>0.4652978469110009</v>
      </c>
      <c r="D7" s="18">
        <f t="shared" si="0"/>
        <v>-0.92489141830376886</v>
      </c>
      <c r="E7" s="18">
        <f t="shared" si="6"/>
        <v>0.8502444159791015</v>
      </c>
      <c r="F7" s="18">
        <f t="shared" si="7"/>
        <v>0.22191566534561499</v>
      </c>
      <c r="G7" s="18">
        <f t="shared" si="1"/>
        <v>-0.43745265236742736</v>
      </c>
      <c r="H7" s="18" t="str">
        <f t="shared" si="2"/>
        <v>-</v>
      </c>
      <c r="I7" s="31"/>
      <c r="J7" s="19"/>
    </row>
    <row r="8" spans="1:13">
      <c r="A8" s="22">
        <f t="shared" si="3"/>
        <v>0.3</v>
      </c>
      <c r="B8" s="18">
        <f t="shared" si="4"/>
        <v>-0.30363326473210345</v>
      </c>
      <c r="C8" s="18">
        <f t="shared" si="5"/>
        <v>0.45227643541965468</v>
      </c>
      <c r="D8" s="18">
        <f t="shared" si="0"/>
        <v>-0.86410069810358137</v>
      </c>
      <c r="E8" s="18">
        <f t="shared" si="6"/>
        <v>0.82498416548610765</v>
      </c>
      <c r="F8" s="18">
        <f t="shared" si="7"/>
        <v>0.26442788614457008</v>
      </c>
      <c r="G8" s="18">
        <f t="shared" si="1"/>
        <v>-0.50520500985987848</v>
      </c>
      <c r="H8" s="18">
        <f t="shared" si="2"/>
        <v>0.22670500000000002</v>
      </c>
    </row>
    <row r="9" spans="1:13">
      <c r="A9" s="22">
        <f t="shared" si="3"/>
        <v>0.35</v>
      </c>
      <c r="B9" s="18">
        <f t="shared" si="4"/>
        <v>-0.34683829963728252</v>
      </c>
      <c r="C9" s="18">
        <f t="shared" si="5"/>
        <v>0.43493452043779057</v>
      </c>
      <c r="D9" s="18">
        <f t="shared" si="0"/>
        <v>-0.79375104224421333</v>
      </c>
      <c r="E9" s="18">
        <f t="shared" si="6"/>
        <v>0.79972391499311368</v>
      </c>
      <c r="F9" s="18">
        <f t="shared" si="7"/>
        <v>0.30441408189422581</v>
      </c>
      <c r="G9" s="18">
        <f t="shared" si="1"/>
        <v>-0.55090716246440341</v>
      </c>
      <c r="H9" s="18" t="str">
        <f t="shared" si="2"/>
        <v>-</v>
      </c>
      <c r="I9" s="8"/>
      <c r="J9" s="8"/>
    </row>
    <row r="10" spans="1:13">
      <c r="A10" s="22">
        <f t="shared" si="3"/>
        <v>0.39999999999999997</v>
      </c>
      <c r="B10" s="18">
        <f t="shared" si="4"/>
        <v>-0.38300836895652479</v>
      </c>
      <c r="C10" s="18">
        <f t="shared" si="5"/>
        <v>0.41759260545592641</v>
      </c>
      <c r="D10" s="18">
        <f t="shared" si="0"/>
        <v>-0.72340138638484519</v>
      </c>
      <c r="E10" s="18">
        <f t="shared" si="6"/>
        <v>0.76989344923966729</v>
      </c>
      <c r="F10" s="18">
        <f t="shared" si="7"/>
        <v>0.34440027764388148</v>
      </c>
      <c r="G10" s="18">
        <f t="shared" si="1"/>
        <v>-0.59660931506892834</v>
      </c>
      <c r="H10" s="18">
        <f t="shared" si="2"/>
        <v>0.2267050000000001</v>
      </c>
      <c r="I10" s="29"/>
      <c r="J10" s="8"/>
    </row>
    <row r="11" spans="1:13">
      <c r="A11" s="22">
        <f t="shared" si="3"/>
        <v>0.44999999999999996</v>
      </c>
      <c r="B11" s="18">
        <f t="shared" si="4"/>
        <v>-0.41917843827576706</v>
      </c>
      <c r="C11" s="18">
        <f t="shared" si="5"/>
        <v>0.39663368354213802</v>
      </c>
      <c r="D11" s="18">
        <f t="shared" si="0"/>
        <v>-0.65194617243947395</v>
      </c>
      <c r="E11" s="18">
        <f t="shared" si="6"/>
        <v>0.7400629834862209</v>
      </c>
      <c r="F11" s="18">
        <f t="shared" si="7"/>
        <v>0.3814034268181925</v>
      </c>
      <c r="G11" s="18">
        <f t="shared" si="1"/>
        <v>-0.62156464083140361</v>
      </c>
      <c r="H11" s="18" t="str">
        <f t="shared" si="2"/>
        <v>-</v>
      </c>
      <c r="J11" s="8"/>
    </row>
    <row r="12" spans="1:13">
      <c r="A12" s="22">
        <f t="shared" si="3"/>
        <v>0.49999999999999994</v>
      </c>
      <c r="B12" s="18">
        <f t="shared" si="4"/>
        <v>-0.44820298620047216</v>
      </c>
      <c r="C12" s="18">
        <f t="shared" si="5"/>
        <v>0.37567476162834967</v>
      </c>
      <c r="D12" s="18">
        <f t="shared" si="0"/>
        <v>-0.5804909584941027</v>
      </c>
      <c r="E12" s="18">
        <f t="shared" si="6"/>
        <v>0.70773698515652694</v>
      </c>
      <c r="F12" s="18">
        <f t="shared" si="7"/>
        <v>0.41840657599250358</v>
      </c>
      <c r="G12" s="18">
        <f t="shared" si="1"/>
        <v>-0.64651996659387889</v>
      </c>
      <c r="H12" s="18">
        <f t="shared" si="2"/>
        <v>0.2267050000000001</v>
      </c>
      <c r="J12" s="8"/>
    </row>
    <row r="13" spans="1:13">
      <c r="A13" s="22">
        <f t="shared" si="3"/>
        <v>0.54999999999999993</v>
      </c>
      <c r="B13" s="18">
        <f t="shared" si="4"/>
        <v>-0.47722753412517732</v>
      </c>
      <c r="C13" s="18">
        <f t="shared" si="5"/>
        <v>0.3518133849220908</v>
      </c>
      <c r="D13" s="18">
        <f t="shared" si="0"/>
        <v>-0.51382528959628615</v>
      </c>
      <c r="E13" s="18">
        <f t="shared" si="6"/>
        <v>0.67541098682683298</v>
      </c>
      <c r="F13" s="18">
        <f t="shared" si="7"/>
        <v>0.45217712533384524</v>
      </c>
      <c r="G13" s="18">
        <f t="shared" si="1"/>
        <v>-0.65455263045775935</v>
      </c>
      <c r="H13" s="18" t="str">
        <f t="shared" si="2"/>
        <v>-</v>
      </c>
      <c r="J13" s="8"/>
    </row>
    <row r="14" spans="1:13">
      <c r="A14" s="22">
        <f t="shared" si="3"/>
        <v>0.6</v>
      </c>
      <c r="B14" s="18">
        <f t="shared" si="4"/>
        <v>-0.49958551516010086</v>
      </c>
      <c r="C14" s="18">
        <f t="shared" si="5"/>
        <v>0.32795200821583192</v>
      </c>
      <c r="D14" s="18">
        <f t="shared" si="0"/>
        <v>-0.44715962069846965</v>
      </c>
      <c r="E14" s="18">
        <f t="shared" si="6"/>
        <v>0.64228172211075096</v>
      </c>
      <c r="F14" s="18">
        <f t="shared" si="7"/>
        <v>0.4859476746751869</v>
      </c>
      <c r="G14" s="18">
        <f t="shared" si="1"/>
        <v>-0.66258529432163993</v>
      </c>
      <c r="H14" s="18">
        <f t="shared" si="2"/>
        <v>0.2267050000000001</v>
      </c>
      <c r="J14" s="8"/>
      <c r="L14" s="4"/>
    </row>
    <row r="15" spans="1:13">
      <c r="A15" s="22">
        <f t="shared" si="3"/>
        <v>0.65</v>
      </c>
      <c r="B15" s="18">
        <f t="shared" si="4"/>
        <v>-0.52194349619502434</v>
      </c>
      <c r="C15" s="18">
        <f t="shared" si="5"/>
        <v>0.30185483340608071</v>
      </c>
      <c r="D15" s="18">
        <f t="shared" si="0"/>
        <v>-0.38846886020542204</v>
      </c>
      <c r="E15" s="18">
        <f t="shared" si="6"/>
        <v>0.60915245739466894</v>
      </c>
      <c r="F15" s="18">
        <f t="shared" si="7"/>
        <v>0.51640529754492037</v>
      </c>
      <c r="G15" s="18">
        <f t="shared" si="1"/>
        <v>-0.6582888503043588</v>
      </c>
      <c r="H15" s="18" t="str">
        <f t="shared" si="2"/>
        <v>-</v>
      </c>
      <c r="I15" s="7"/>
      <c r="J15" s="8"/>
      <c r="L15" s="4"/>
    </row>
    <row r="16" spans="1:13">
      <c r="A16" s="22">
        <f t="shared" si="3"/>
        <v>0.70000000000000007</v>
      </c>
      <c r="B16" s="18">
        <f t="shared" si="4"/>
        <v>-0.53843240118064306</v>
      </c>
      <c r="C16" s="18">
        <f t="shared" si="5"/>
        <v>0.2757576585963295</v>
      </c>
      <c r="D16" s="18">
        <f t="shared" si="0"/>
        <v>-0.32977809971237443</v>
      </c>
      <c r="E16" s="18">
        <f t="shared" si="6"/>
        <v>0.57645283708031503</v>
      </c>
      <c r="F16" s="18">
        <f t="shared" si="7"/>
        <v>0.54686292041465379</v>
      </c>
      <c r="G16" s="18">
        <f t="shared" si="1"/>
        <v>-0.65399240628707767</v>
      </c>
      <c r="H16" s="18">
        <f t="shared" si="2"/>
        <v>0.22670499999999996</v>
      </c>
      <c r="I16" s="7"/>
      <c r="J16" s="8"/>
    </row>
    <row r="17" spans="1:12">
      <c r="A17" s="22">
        <f t="shared" si="3"/>
        <v>0.75000000000000011</v>
      </c>
      <c r="B17" s="18">
        <f t="shared" si="4"/>
        <v>-0.55492130616626179</v>
      </c>
      <c r="C17" s="18">
        <f t="shared" si="5"/>
        <v>0.24801159328801642</v>
      </c>
      <c r="D17" s="18">
        <f t="shared" si="0"/>
        <v>-0.28014172933955916</v>
      </c>
      <c r="E17" s="18">
        <f t="shared" si="6"/>
        <v>0.54375321676596122</v>
      </c>
      <c r="F17" s="18">
        <f t="shared" si="7"/>
        <v>0.57405058125295183</v>
      </c>
      <c r="G17" s="18">
        <f t="shared" si="1"/>
        <v>-0.64159067938529568</v>
      </c>
      <c r="H17" s="18" t="str">
        <f t="shared" si="2"/>
        <v>-</v>
      </c>
      <c r="I17" s="7"/>
      <c r="J17" s="8"/>
      <c r="L17" s="14"/>
    </row>
    <row r="18" spans="1:12">
      <c r="A18" s="22">
        <f t="shared" si="3"/>
        <v>0.80000000000000016</v>
      </c>
      <c r="B18" s="18">
        <f t="shared" si="4"/>
        <v>-0.56644657411459898</v>
      </c>
      <c r="C18" s="18">
        <f t="shared" si="5"/>
        <v>0.22026552797970333</v>
      </c>
      <c r="D18" s="18">
        <f t="shared" si="0"/>
        <v>-0.2305053589667439</v>
      </c>
      <c r="E18" s="18">
        <f t="shared" si="6"/>
        <v>0.51229376914178548</v>
      </c>
      <c r="F18" s="18">
        <f t="shared" si="7"/>
        <v>0.60123824209124987</v>
      </c>
      <c r="G18" s="18">
        <f t="shared" si="1"/>
        <v>-0.62918895248351381</v>
      </c>
      <c r="H18" s="18">
        <f t="shared" si="2"/>
        <v>0.22670499999999996</v>
      </c>
      <c r="I18" s="7"/>
      <c r="J18" s="8"/>
    </row>
    <row r="19" spans="1:12">
      <c r="A19" s="22">
        <f t="shared" si="3"/>
        <v>0.8500000000000002</v>
      </c>
      <c r="B19" s="18">
        <f t="shared" si="4"/>
        <v>-0.57797184206293617</v>
      </c>
      <c r="C19" s="18">
        <f t="shared" si="5"/>
        <v>0.19136693587655651</v>
      </c>
      <c r="D19" s="18">
        <f t="shared" si="0"/>
        <v>-0.18967747660483003</v>
      </c>
      <c r="E19" s="18">
        <f t="shared" si="6"/>
        <v>0.48083432151760985</v>
      </c>
      <c r="F19" s="18">
        <f t="shared" si="7"/>
        <v>0.62527995816713045</v>
      </c>
      <c r="G19" s="18">
        <f t="shared" si="1"/>
        <v>-0.61204093719355979</v>
      </c>
      <c r="H19" s="18" t="str">
        <f t="shared" si="2"/>
        <v>-</v>
      </c>
      <c r="I19" s="7"/>
      <c r="J19" s="8"/>
    </row>
    <row r="20" spans="1:12">
      <c r="A20" s="22">
        <f t="shared" ref="A20:A35" si="8">A19+dt/2</f>
        <v>0.90000000000000024</v>
      </c>
      <c r="B20" s="18">
        <f t="shared" si="4"/>
        <v>-0.58541432177508201</v>
      </c>
      <c r="C20" s="18">
        <f t="shared" si="5"/>
        <v>0.16246834377340971</v>
      </c>
      <c r="D20" s="18">
        <f t="shared" si="0"/>
        <v>-0.14884959424291619</v>
      </c>
      <c r="E20" s="18">
        <f t="shared" si="6"/>
        <v>0.45108967542242956</v>
      </c>
      <c r="F20" s="18">
        <f t="shared" si="7"/>
        <v>0.6493216742430109</v>
      </c>
      <c r="G20" s="18">
        <f t="shared" si="1"/>
        <v>-0.59489292190360565</v>
      </c>
      <c r="H20" s="18">
        <f t="shared" si="2"/>
        <v>0.22670500000000002</v>
      </c>
      <c r="I20" s="7"/>
      <c r="J20" s="8"/>
    </row>
    <row r="21" spans="1:12">
      <c r="A21" s="22">
        <f t="shared" si="8"/>
        <v>0.95000000000000029</v>
      </c>
      <c r="B21" s="18">
        <f t="shared" si="4"/>
        <v>-0.59285680148722775</v>
      </c>
      <c r="C21" s="18">
        <f t="shared" si="5"/>
        <v>0.13282550369904833</v>
      </c>
      <c r="D21" s="18">
        <f t="shared" si="0"/>
        <v>-0.1159061262179604</v>
      </c>
      <c r="E21" s="18">
        <f t="shared" si="6"/>
        <v>0.42134502932724927</v>
      </c>
      <c r="F21" s="18">
        <f t="shared" si="7"/>
        <v>0.67038892570937336</v>
      </c>
      <c r="G21" s="18">
        <f t="shared" si="1"/>
        <v>-0.57542456535086084</v>
      </c>
      <c r="H21" s="18" t="str">
        <f t="shared" si="2"/>
        <v>-</v>
      </c>
      <c r="I21" s="7"/>
      <c r="J21" s="8"/>
    </row>
    <row r="22" spans="1:12">
      <c r="A22" s="22">
        <f t="shared" si="8"/>
        <v>1.0000000000000002</v>
      </c>
      <c r="B22" s="18">
        <f t="shared" si="4"/>
        <v>-0.59700493439687796</v>
      </c>
      <c r="C22" s="18">
        <f t="shared" si="5"/>
        <v>0.10318266362468693</v>
      </c>
      <c r="D22" s="18">
        <f t="shared" si="0"/>
        <v>-8.2962658193004621E-2</v>
      </c>
      <c r="E22" s="18">
        <f t="shared" si="6"/>
        <v>0.39354721888734345</v>
      </c>
      <c r="F22" s="18">
        <f t="shared" si="7"/>
        <v>0.69145617717573582</v>
      </c>
      <c r="G22" s="18">
        <f t="shared" si="1"/>
        <v>-0.55595620879811602</v>
      </c>
      <c r="H22" s="18">
        <f t="shared" si="2"/>
        <v>0.22670500000000002</v>
      </c>
      <c r="I22" s="7"/>
      <c r="J22" s="8"/>
    </row>
    <row r="23" spans="1:12">
      <c r="A23" s="22">
        <f t="shared" si="8"/>
        <v>1.0500000000000003</v>
      </c>
      <c r="B23" s="18">
        <f t="shared" si="4"/>
        <v>-0.60115306730652818</v>
      </c>
      <c r="C23" s="18">
        <f t="shared" si="5"/>
        <v>7.3125010259360523E-2</v>
      </c>
      <c r="D23" s="18">
        <f t="shared" si="0"/>
        <v>-5.6732734175515817E-2</v>
      </c>
      <c r="E23" s="18">
        <f t="shared" si="6"/>
        <v>0.36574940844743764</v>
      </c>
      <c r="F23" s="18">
        <f t="shared" si="7"/>
        <v>0.70974364759810771</v>
      </c>
      <c r="G23" s="18">
        <f t="shared" si="1"/>
        <v>-0.53579512155145104</v>
      </c>
      <c r="H23" s="18" t="str">
        <f t="shared" si="2"/>
        <v>-</v>
      </c>
      <c r="I23" s="7"/>
      <c r="J23" s="8"/>
    </row>
    <row r="24" spans="1:12">
      <c r="A24" s="22">
        <f t="shared" si="8"/>
        <v>1.1000000000000003</v>
      </c>
      <c r="B24" s="18">
        <f t="shared" si="4"/>
        <v>-0.60267820781442949</v>
      </c>
      <c r="C24" s="18">
        <f t="shared" si="5"/>
        <v>4.3067356894034112E-2</v>
      </c>
      <c r="D24" s="18">
        <f t="shared" si="0"/>
        <v>-3.0502810158027017E-2</v>
      </c>
      <c r="E24" s="18">
        <f t="shared" si="6"/>
        <v>0.33996770673219834</v>
      </c>
      <c r="F24" s="18">
        <f t="shared" si="7"/>
        <v>0.7280311180204796</v>
      </c>
      <c r="G24" s="18">
        <f t="shared" si="1"/>
        <v>-0.51563403430478605</v>
      </c>
      <c r="H24" s="18">
        <f t="shared" si="2"/>
        <v>0.22670500000000002</v>
      </c>
      <c r="I24" s="7"/>
      <c r="J24" s="8"/>
    </row>
    <row r="25" spans="1:12">
      <c r="A25" s="22">
        <f t="shared" si="8"/>
        <v>1.1500000000000004</v>
      </c>
      <c r="B25" s="18">
        <f t="shared" si="4"/>
        <v>-0.60420334832233091</v>
      </c>
      <c r="C25" s="18">
        <f t="shared" si="5"/>
        <v>1.2857189477917565E-2</v>
      </c>
      <c r="D25" s="18">
        <f t="shared" si="0"/>
        <v>-9.8135945895453727E-3</v>
      </c>
      <c r="E25" s="18">
        <f t="shared" si="6"/>
        <v>0.31418600501695904</v>
      </c>
      <c r="F25" s="18">
        <f t="shared" si="7"/>
        <v>0.74374041827132753</v>
      </c>
      <c r="G25" s="18">
        <f t="shared" si="1"/>
        <v>-0.49580174002308453</v>
      </c>
      <c r="H25" s="18" t="str">
        <f t="shared" si="2"/>
        <v>-</v>
      </c>
      <c r="I25" s="7"/>
      <c r="J25" s="8"/>
    </row>
    <row r="26" spans="1:12">
      <c r="A26" s="22">
        <f t="shared" si="8"/>
        <v>1.2000000000000004</v>
      </c>
      <c r="B26" s="18">
        <f t="shared" si="4"/>
        <v>-0.6036595672733841</v>
      </c>
      <c r="C26" s="18">
        <f t="shared" si="5"/>
        <v>-1.7352977938198982E-2</v>
      </c>
      <c r="D26" s="18">
        <f t="shared" si="0"/>
        <v>1.087562097893627E-2</v>
      </c>
      <c r="E26" s="18">
        <f t="shared" si="6"/>
        <v>0.29038753272988987</v>
      </c>
      <c r="F26" s="18">
        <f t="shared" si="7"/>
        <v>0.75944971852217547</v>
      </c>
      <c r="G26" s="18">
        <f t="shared" si="1"/>
        <v>-0.47596944574138295</v>
      </c>
      <c r="H26" s="18">
        <f t="shared" si="2"/>
        <v>0.22670500000000002</v>
      </c>
      <c r="I26" s="7"/>
      <c r="J26" s="8"/>
    </row>
    <row r="27" spans="1:12">
      <c r="A27" s="22">
        <f t="shared" si="8"/>
        <v>1.2500000000000004</v>
      </c>
      <c r="B27" s="18">
        <f t="shared" si="4"/>
        <v>-0.60311578622443729</v>
      </c>
      <c r="C27" s="18">
        <f t="shared" si="5"/>
        <v>-4.7508767249420852E-2</v>
      </c>
      <c r="D27" s="18">
        <f t="shared" si="0"/>
        <v>2.7081667147309064E-2</v>
      </c>
      <c r="E27" s="18">
        <f t="shared" si="6"/>
        <v>0.26658906044282071</v>
      </c>
      <c r="F27" s="18">
        <f t="shared" si="7"/>
        <v>0.77277917154431652</v>
      </c>
      <c r="G27" s="18">
        <f t="shared" si="1"/>
        <v>-0.45706049103430091</v>
      </c>
      <c r="H27" s="18" t="str">
        <f t="shared" si="2"/>
        <v>-</v>
      </c>
      <c r="I27" s="7"/>
      <c r="J27" s="8"/>
    </row>
    <row r="28" spans="1:12">
      <c r="A28" s="22">
        <f t="shared" si="8"/>
        <v>1.3000000000000005</v>
      </c>
      <c r="B28" s="18">
        <f t="shared" si="4"/>
        <v>-0.60095140055865315</v>
      </c>
      <c r="C28" s="18">
        <f t="shared" si="5"/>
        <v>-7.7664556560642722E-2</v>
      </c>
      <c r="D28" s="18">
        <f t="shared" si="0"/>
        <v>4.3287713315681861E-2</v>
      </c>
      <c r="E28" s="18">
        <f t="shared" si="6"/>
        <v>0.24468148362645975</v>
      </c>
      <c r="F28" s="18">
        <f t="shared" si="7"/>
        <v>0.78610862456645758</v>
      </c>
      <c r="G28" s="18">
        <f t="shared" si="1"/>
        <v>-0.43815153632721887</v>
      </c>
      <c r="H28" s="18">
        <f t="shared" si="2"/>
        <v>0.22670500000000002</v>
      </c>
      <c r="I28" s="7"/>
      <c r="J28" s="8"/>
    </row>
    <row r="29" spans="1:12">
      <c r="A29" s="22">
        <f t="shared" si="8"/>
        <v>1.3500000000000005</v>
      </c>
      <c r="B29" s="18">
        <f t="shared" si="4"/>
        <v>-0.59878701489286912</v>
      </c>
      <c r="C29" s="18">
        <f t="shared" si="5"/>
        <v>-0.10760390730528618</v>
      </c>
      <c r="D29" s="18">
        <f t="shared" si="0"/>
        <v>5.5911086605761502E-2</v>
      </c>
      <c r="E29" s="18">
        <f t="shared" si="6"/>
        <v>0.22277390681009882</v>
      </c>
      <c r="F29" s="18">
        <f t="shared" si="7"/>
        <v>0.79724731990696251</v>
      </c>
      <c r="G29" s="18">
        <f t="shared" si="1"/>
        <v>-0.42047531230638657</v>
      </c>
      <c r="H29" s="18" t="str">
        <f t="shared" si="2"/>
        <v>-</v>
      </c>
      <c r="I29" s="7"/>
      <c r="J29" s="8"/>
    </row>
    <row r="30" spans="1:12">
      <c r="A30" s="22">
        <f t="shared" si="8"/>
        <v>1.4000000000000006</v>
      </c>
      <c r="B30" s="18">
        <f t="shared" si="4"/>
        <v>-0.59536029189807704</v>
      </c>
      <c r="C30" s="18">
        <f t="shared" si="5"/>
        <v>-0.13754325804992965</v>
      </c>
      <c r="D30" s="18">
        <f t="shared" si="0"/>
        <v>6.8534459895841143E-2</v>
      </c>
      <c r="E30" s="18">
        <f t="shared" si="6"/>
        <v>0.2026339523958211</v>
      </c>
      <c r="F30" s="18">
        <f t="shared" si="7"/>
        <v>0.80838601524746745</v>
      </c>
      <c r="G30" s="18">
        <f t="shared" si="1"/>
        <v>-0.40279908828555433</v>
      </c>
      <c r="H30" s="18">
        <f t="shared" si="2"/>
        <v>0.2267050000000001</v>
      </c>
      <c r="I30" s="7"/>
      <c r="J30" s="8"/>
    </row>
    <row r="31" spans="1:12">
      <c r="A31" s="22">
        <f t="shared" si="8"/>
        <v>1.4500000000000006</v>
      </c>
      <c r="B31" s="18">
        <f t="shared" si="4"/>
        <v>-0.59193356890328497</v>
      </c>
      <c r="C31" s="18">
        <f t="shared" si="5"/>
        <v>-0.1671399364950939</v>
      </c>
      <c r="D31" s="18">
        <f t="shared" si="0"/>
        <v>7.8316449576218625E-2</v>
      </c>
      <c r="E31" s="18">
        <f t="shared" si="6"/>
        <v>0.18249399798154337</v>
      </c>
      <c r="F31" s="18">
        <f t="shared" si="7"/>
        <v>0.81751071514654461</v>
      </c>
      <c r="G31" s="18">
        <f t="shared" si="1"/>
        <v>-0.38648275786448893</v>
      </c>
      <c r="H31" s="18" t="str">
        <f t="shared" si="2"/>
        <v>-</v>
      </c>
      <c r="I31" s="7"/>
      <c r="J31" s="8"/>
    </row>
    <row r="32" spans="1:12">
      <c r="A32" s="22">
        <f t="shared" si="8"/>
        <v>1.5000000000000007</v>
      </c>
      <c r="B32" s="18">
        <f t="shared" si="4"/>
        <v>-0.58752864694045515</v>
      </c>
      <c r="C32" s="18">
        <f t="shared" si="5"/>
        <v>-0.19673661494025815</v>
      </c>
      <c r="D32" s="18">
        <f t="shared" si="0"/>
        <v>8.8098439256596106E-2</v>
      </c>
      <c r="E32" s="18">
        <f t="shared" si="6"/>
        <v>0.16398567660937219</v>
      </c>
      <c r="F32" s="18">
        <f t="shared" si="7"/>
        <v>0.82663541504562177</v>
      </c>
      <c r="G32" s="18">
        <f t="shared" si="1"/>
        <v>-0.37016642744342354</v>
      </c>
      <c r="H32" s="18">
        <f t="shared" si="2"/>
        <v>0.22670500000000002</v>
      </c>
      <c r="I32" s="7"/>
      <c r="J32" s="8"/>
    </row>
    <row r="33" spans="1:10">
      <c r="A33" s="22">
        <f t="shared" si="8"/>
        <v>1.5500000000000007</v>
      </c>
      <c r="B33" s="18">
        <f t="shared" si="4"/>
        <v>-0.58312372497762532</v>
      </c>
      <c r="C33" s="18">
        <f t="shared" si="5"/>
        <v>-0.2258928011891394</v>
      </c>
      <c r="D33" s="18">
        <f t="shared" si="0"/>
        <v>9.5636870770617721E-2</v>
      </c>
      <c r="E33" s="18">
        <f t="shared" si="6"/>
        <v>0.14547735523720101</v>
      </c>
      <c r="F33" s="18">
        <f t="shared" si="7"/>
        <v>0.83390928280748189</v>
      </c>
      <c r="G33" s="18">
        <f t="shared" si="1"/>
        <v>-0.35522567676095002</v>
      </c>
      <c r="H33" s="18" t="str">
        <f t="shared" si="2"/>
        <v>-</v>
      </c>
      <c r="I33" s="7"/>
      <c r="J33" s="8"/>
    </row>
    <row r="34" spans="1:10">
      <c r="A34" s="22">
        <f t="shared" si="8"/>
        <v>1.6000000000000008</v>
      </c>
      <c r="B34" s="18">
        <f t="shared" si="4"/>
        <v>-0.57796495986339336</v>
      </c>
      <c r="C34" s="18">
        <f t="shared" si="5"/>
        <v>-0.25504898743802068</v>
      </c>
      <c r="D34" s="18">
        <f t="shared" si="0"/>
        <v>0.10317530228463934</v>
      </c>
      <c r="E34" s="18">
        <f t="shared" si="6"/>
        <v>0.12846310893327717</v>
      </c>
      <c r="F34" s="18">
        <f t="shared" si="7"/>
        <v>0.8411831505693419</v>
      </c>
      <c r="G34" s="18">
        <f t="shared" si="1"/>
        <v>-0.34028492607847649</v>
      </c>
      <c r="H34" s="18">
        <f t="shared" si="2"/>
        <v>0.22670499999999996</v>
      </c>
      <c r="I34" s="7"/>
      <c r="J34" s="8"/>
    </row>
    <row r="35" spans="1:10">
      <c r="A35" s="22">
        <f t="shared" si="8"/>
        <v>1.6500000000000008</v>
      </c>
      <c r="B35" s="18">
        <f t="shared" si="4"/>
        <v>-0.57280619474916139</v>
      </c>
      <c r="C35" s="18">
        <f t="shared" si="5"/>
        <v>-0.28368929717547875</v>
      </c>
      <c r="D35" s="18">
        <f t="shared" ref="D35:D66" si="9">IF(ROW(A35)=EVEN(ROW(A35)),-GM*C35/(SQRT(C35^2+F35^2))^3,AVERAGE(D34,D36))</f>
        <v>0.10894635403838795</v>
      </c>
      <c r="E35" s="18">
        <f t="shared" si="6"/>
        <v>0.11144886262935336</v>
      </c>
      <c r="F35" s="18">
        <f t="shared" si="7"/>
        <v>0.84675559370080955</v>
      </c>
      <c r="G35" s="18">
        <f t="shared" ref="G35:G66" si="10">IF(ROW(A35)=EVEN(ROW(A35)),-GM*F35/(SQRT(C35^2+F35^2))^3,AVERAGE(G34,G36))</f>
        <v>-0.32667078937328187</v>
      </c>
      <c r="H35" s="18" t="str">
        <f t="shared" si="2"/>
        <v>-</v>
      </c>
      <c r="I35" s="7"/>
      <c r="J35" s="8"/>
    </row>
    <row r="36" spans="1:10">
      <c r="A36" s="22">
        <f t="shared" ref="A36:A99" si="11">A35+dt/2</f>
        <v>1.7000000000000008</v>
      </c>
      <c r="B36" s="18">
        <f t="shared" si="4"/>
        <v>-0.56707032445955452</v>
      </c>
      <c r="C36" s="18">
        <f t="shared" si="5"/>
        <v>-0.31232960691293682</v>
      </c>
      <c r="D36" s="18">
        <f t="shared" si="9"/>
        <v>0.11471740579213657</v>
      </c>
      <c r="E36" s="18">
        <f t="shared" si="6"/>
        <v>9.5796029995948995E-2</v>
      </c>
      <c r="F36" s="18">
        <f t="shared" si="7"/>
        <v>0.8523280368322772</v>
      </c>
      <c r="G36" s="18">
        <f t="shared" si="10"/>
        <v>-0.31305665266808719</v>
      </c>
      <c r="H36" s="18">
        <f t="shared" si="2"/>
        <v>0.22670499999999996</v>
      </c>
      <c r="I36" s="7"/>
      <c r="J36" s="8"/>
    </row>
    <row r="37" spans="1:10">
      <c r="A37" s="22">
        <f t="shared" si="11"/>
        <v>1.7500000000000009</v>
      </c>
      <c r="B37" s="18">
        <f t="shared" si="4"/>
        <v>-0.56133445416994776</v>
      </c>
      <c r="C37" s="18">
        <f t="shared" si="5"/>
        <v>-0.34039632962143418</v>
      </c>
      <c r="D37" s="18">
        <f t="shared" si="9"/>
        <v>0.11909764130336423</v>
      </c>
      <c r="E37" s="18">
        <f t="shared" si="6"/>
        <v>8.0143197362544633E-2</v>
      </c>
      <c r="F37" s="18">
        <f t="shared" si="7"/>
        <v>0.85633519670040448</v>
      </c>
      <c r="G37" s="18">
        <f t="shared" si="10"/>
        <v>-0.30068558559110031</v>
      </c>
      <c r="H37" s="18" t="str">
        <f t="shared" si="2"/>
        <v>-</v>
      </c>
      <c r="I37" s="7"/>
      <c r="J37" s="8"/>
    </row>
    <row r="38" spans="1:10">
      <c r="A38" s="22">
        <f t="shared" si="11"/>
        <v>1.8000000000000009</v>
      </c>
      <c r="B38" s="18">
        <f t="shared" si="4"/>
        <v>-0.55516056032921823</v>
      </c>
      <c r="C38" s="18">
        <f t="shared" si="5"/>
        <v>-0.3684630523299316</v>
      </c>
      <c r="D38" s="18">
        <f t="shared" si="9"/>
        <v>0.12347787681459187</v>
      </c>
      <c r="E38" s="18">
        <f t="shared" si="6"/>
        <v>6.5727471436838963E-2</v>
      </c>
      <c r="F38" s="18">
        <f t="shared" si="7"/>
        <v>0.86034235656853164</v>
      </c>
      <c r="G38" s="18">
        <f t="shared" si="10"/>
        <v>-0.28831451851411344</v>
      </c>
      <c r="H38" s="18">
        <f t="shared" si="2"/>
        <v>0.2267050000000001</v>
      </c>
      <c r="I38" s="7"/>
      <c r="J38" s="8"/>
    </row>
    <row r="39" spans="1:10">
      <c r="A39" s="22">
        <f t="shared" si="11"/>
        <v>1.850000000000001</v>
      </c>
      <c r="B39" s="18">
        <f t="shared" si="4"/>
        <v>-0.54898666648848859</v>
      </c>
      <c r="C39" s="18">
        <f t="shared" si="5"/>
        <v>-0.39591238565435605</v>
      </c>
      <c r="D39" s="18">
        <f t="shared" si="9"/>
        <v>0.12676396635367604</v>
      </c>
      <c r="E39" s="18">
        <f t="shared" si="6"/>
        <v>5.1311745511133287E-2</v>
      </c>
      <c r="F39" s="18">
        <f t="shared" si="7"/>
        <v>0.86290794384408831</v>
      </c>
      <c r="G39" s="18">
        <f t="shared" si="10"/>
        <v>-0.27708718188600351</v>
      </c>
      <c r="H39" s="18" t="str">
        <f t="shared" si="2"/>
        <v>-</v>
      </c>
      <c r="I39" s="7"/>
      <c r="J39" s="8"/>
    </row>
    <row r="40" spans="1:10">
      <c r="A40" s="22">
        <f t="shared" si="11"/>
        <v>1.900000000000001</v>
      </c>
      <c r="B40" s="18">
        <f t="shared" si="4"/>
        <v>-0.54248416369385066</v>
      </c>
      <c r="C40" s="18">
        <f t="shared" si="5"/>
        <v>-0.42336171897878044</v>
      </c>
      <c r="D40" s="18">
        <f t="shared" si="9"/>
        <v>0.13005005589276022</v>
      </c>
      <c r="E40" s="18">
        <f t="shared" si="6"/>
        <v>3.8018753248238606E-2</v>
      </c>
      <c r="F40" s="18">
        <f t="shared" si="7"/>
        <v>0.86547353111964498</v>
      </c>
      <c r="G40" s="18">
        <f t="shared" si="10"/>
        <v>-0.26585984525789358</v>
      </c>
      <c r="H40" s="18">
        <f t="shared" si="2"/>
        <v>0.22670499999999982</v>
      </c>
      <c r="I40" s="7"/>
      <c r="J40" s="8"/>
    </row>
    <row r="41" spans="1:10">
      <c r="A41" s="22">
        <f t="shared" si="11"/>
        <v>1.9500000000000011</v>
      </c>
      <c r="B41" s="18">
        <f t="shared" si="4"/>
        <v>-0.53598166089921262</v>
      </c>
      <c r="C41" s="18">
        <f t="shared" si="5"/>
        <v>-0.45016080202374109</v>
      </c>
      <c r="D41" s="18">
        <f t="shared" si="9"/>
        <v>0.13247538589796648</v>
      </c>
      <c r="E41" s="18">
        <f t="shared" si="6"/>
        <v>2.4725760985343927E-2</v>
      </c>
      <c r="F41" s="18">
        <f t="shared" si="7"/>
        <v>0.86670981916891221</v>
      </c>
      <c r="G41" s="18">
        <f t="shared" si="10"/>
        <v>-0.25567247907291174</v>
      </c>
      <c r="H41" s="18" t="str">
        <f t="shared" si="2"/>
        <v>-</v>
      </c>
      <c r="I41" s="7"/>
      <c r="J41" s="8"/>
    </row>
    <row r="42" spans="1:10">
      <c r="A42" s="22">
        <f t="shared" si="11"/>
        <v>2.0000000000000009</v>
      </c>
      <c r="B42" s="18">
        <f t="shared" si="4"/>
        <v>-0.529236625104054</v>
      </c>
      <c r="C42" s="18">
        <f t="shared" si="5"/>
        <v>-0.47695988506870168</v>
      </c>
      <c r="D42" s="18">
        <f t="shared" si="9"/>
        <v>0.13490071590317274</v>
      </c>
      <c r="E42" s="18">
        <f t="shared" si="6"/>
        <v>1.2451505340947432E-2</v>
      </c>
      <c r="F42" s="18">
        <f t="shared" si="7"/>
        <v>0.86794610721817933</v>
      </c>
      <c r="G42" s="18">
        <f t="shared" si="10"/>
        <v>-0.2454851128879299</v>
      </c>
      <c r="H42" s="18">
        <f t="shared" si="2"/>
        <v>0.22670499999999982</v>
      </c>
      <c r="I42" s="7"/>
      <c r="J42" s="8"/>
    </row>
    <row r="43" spans="1:10">
      <c r="A43" s="22">
        <f t="shared" si="11"/>
        <v>2.0500000000000007</v>
      </c>
      <c r="B43" s="18">
        <f t="shared" si="4"/>
        <v>-0.52249158930889539</v>
      </c>
      <c r="C43" s="18">
        <f t="shared" si="5"/>
        <v>-0.50308446453414646</v>
      </c>
      <c r="D43" s="18">
        <f t="shared" si="9"/>
        <v>0.13664890253469009</v>
      </c>
      <c r="E43" s="18">
        <f t="shared" si="6"/>
        <v>1.7724969655093584E-4</v>
      </c>
      <c r="F43" s="18">
        <f t="shared" si="7"/>
        <v>0.8679549697030069</v>
      </c>
      <c r="G43" s="18">
        <f t="shared" si="10"/>
        <v>-0.23623614582831004</v>
      </c>
      <c r="H43" s="18" t="str">
        <f t="shared" si="2"/>
        <v>-</v>
      </c>
      <c r="I43" s="7"/>
      <c r="J43" s="8"/>
    </row>
    <row r="44" spans="1:10">
      <c r="A44" s="22">
        <f t="shared" si="11"/>
        <v>2.1000000000000005</v>
      </c>
      <c r="B44" s="18">
        <f t="shared" ref="B44:B89" si="12">IF(ROW(A44)=ODD(ROW(A44)),B42+D43/m*dt,AVERAGE(B43,B45))</f>
        <v>-0.51557173485058505</v>
      </c>
      <c r="C44" s="18">
        <f t="shared" ref="C44:C89" si="13">IF(ROW(A44)=EVEN(ROW(A44)),C42+B43*dt,AVERAGE(C43,C45))</f>
        <v>-0.52920904399959123</v>
      </c>
      <c r="D44" s="18">
        <f t="shared" si="9"/>
        <v>0.13839708916620744</v>
      </c>
      <c r="E44" s="18">
        <f t="shared" ref="E44:E89" si="14">IF(ROW(D44)=ODD(ROW(D44)),E42+G43/m*dt,AVERAGE(E43,E45))</f>
        <v>-1.1172109241883572E-2</v>
      </c>
      <c r="F44" s="18">
        <f t="shared" ref="F44:F89" si="15">IF(ROW(D44)=EVEN(ROW(D44)),F42+E43*dt,AVERAGE(F43,F45))</f>
        <v>0.86796383218783446</v>
      </c>
      <c r="G44" s="18">
        <f t="shared" si="10"/>
        <v>-0.22698717876869015</v>
      </c>
      <c r="H44" s="18">
        <f t="shared" si="2"/>
        <v>0.22670499999999982</v>
      </c>
      <c r="I44" s="7"/>
      <c r="J44" s="11"/>
    </row>
    <row r="45" spans="1:10">
      <c r="A45" s="22">
        <f t="shared" si="11"/>
        <v>2.1500000000000004</v>
      </c>
      <c r="B45" s="18">
        <f t="shared" si="12"/>
        <v>-0.5086518803922746</v>
      </c>
      <c r="C45" s="18">
        <f t="shared" si="13"/>
        <v>-0.55464163801920496</v>
      </c>
      <c r="D45" s="18">
        <f t="shared" si="9"/>
        <v>0.13961274990342459</v>
      </c>
      <c r="E45" s="18">
        <f t="shared" si="14"/>
        <v>-2.2521468180318079E-2</v>
      </c>
      <c r="F45" s="27">
        <f t="shared" si="15"/>
        <v>0.86683775877881852</v>
      </c>
      <c r="G45" s="18">
        <f t="shared" si="10"/>
        <v>-0.21858082993901767</v>
      </c>
      <c r="H45" s="18" t="str">
        <f t="shared" si="2"/>
        <v>-</v>
      </c>
      <c r="I45" s="7"/>
    </row>
    <row r="46" spans="1:10">
      <c r="A46" s="22">
        <f t="shared" si="11"/>
        <v>2.2000000000000002</v>
      </c>
      <c r="B46" s="18">
        <f t="shared" si="12"/>
        <v>-0.50161045986024255</v>
      </c>
      <c r="C46" s="18">
        <f t="shared" si="13"/>
        <v>-0.58007423203881869</v>
      </c>
      <c r="D46" s="18">
        <f t="shared" si="9"/>
        <v>0.14082841064064172</v>
      </c>
      <c r="E46" s="18">
        <f t="shared" si="14"/>
        <v>-3.3030192235785343E-2</v>
      </c>
      <c r="F46" s="27">
        <f t="shared" si="15"/>
        <v>0.8657116853698027</v>
      </c>
      <c r="G46" s="18">
        <f t="shared" si="10"/>
        <v>-0.21017448110934517</v>
      </c>
      <c r="H46" s="18">
        <f t="shared" si="2"/>
        <v>0.22670499999999982</v>
      </c>
      <c r="I46" s="7"/>
    </row>
    <row r="47" spans="1:10">
      <c r="A47" s="22">
        <f t="shared" si="11"/>
        <v>2.25</v>
      </c>
      <c r="B47" s="18">
        <f t="shared" si="12"/>
        <v>-0.49456903932821045</v>
      </c>
      <c r="C47" s="18">
        <f t="shared" si="13"/>
        <v>-0.60480268400522919</v>
      </c>
      <c r="D47" s="18">
        <f t="shared" si="9"/>
        <v>0.14162564580809875</v>
      </c>
      <c r="E47" s="18">
        <f t="shared" si="14"/>
        <v>-4.3538916291252602E-2</v>
      </c>
      <c r="F47" s="27">
        <f t="shared" si="15"/>
        <v>0.86353473955524007</v>
      </c>
      <c r="G47" s="18">
        <f t="shared" si="10"/>
        <v>-0.20252249953193657</v>
      </c>
      <c r="H47" s="18" t="str">
        <f t="shared" si="2"/>
        <v>-</v>
      </c>
      <c r="I47" s="7"/>
    </row>
    <row r="48" spans="1:10">
      <c r="A48" s="22">
        <f t="shared" si="11"/>
        <v>2.2999999999999998</v>
      </c>
      <c r="B48" s="18">
        <f t="shared" si="12"/>
        <v>-0.48744789527943266</v>
      </c>
      <c r="C48" s="18">
        <f t="shared" si="13"/>
        <v>-0.62953113597163979</v>
      </c>
      <c r="D48" s="18">
        <f t="shared" si="9"/>
        <v>0.14242288097555578</v>
      </c>
      <c r="E48" s="18">
        <f t="shared" si="14"/>
        <v>-5.3282442188978998E-2</v>
      </c>
      <c r="F48" s="27">
        <f t="shared" si="15"/>
        <v>0.86135779374067745</v>
      </c>
      <c r="G48" s="18">
        <f t="shared" si="10"/>
        <v>-0.19487051795452795</v>
      </c>
      <c r="H48" s="18">
        <f t="shared" si="2"/>
        <v>0.2267050000000001</v>
      </c>
      <c r="I48" s="7"/>
    </row>
    <row r="49" spans="1:9">
      <c r="A49" s="22">
        <f t="shared" si="11"/>
        <v>2.3499999999999996</v>
      </c>
      <c r="B49" s="18">
        <f t="shared" si="12"/>
        <v>-0.48032675123065488</v>
      </c>
      <c r="C49" s="18">
        <f t="shared" si="13"/>
        <v>-0.65354747353317255</v>
      </c>
      <c r="D49" s="18">
        <f t="shared" si="9"/>
        <v>0.1428919051823842</v>
      </c>
      <c r="E49" s="18">
        <f t="shared" si="14"/>
        <v>-6.3025968086705395E-2</v>
      </c>
      <c r="F49" s="18">
        <f t="shared" si="15"/>
        <v>0.85820649533634219</v>
      </c>
      <c r="G49" s="18">
        <f t="shared" si="10"/>
        <v>-0.18789279648446941</v>
      </c>
      <c r="H49" s="18" t="str">
        <f t="shared" si="2"/>
        <v>-</v>
      </c>
      <c r="I49" s="7"/>
    </row>
    <row r="50" spans="1:9">
      <c r="A50" s="22">
        <f t="shared" si="11"/>
        <v>2.3999999999999995</v>
      </c>
      <c r="B50" s="18">
        <f t="shared" si="12"/>
        <v>-0.47315870476119426</v>
      </c>
      <c r="C50" s="18">
        <f t="shared" si="13"/>
        <v>-0.67756381109470531</v>
      </c>
      <c r="D50" s="18">
        <f t="shared" si="9"/>
        <v>0.1433609293892126</v>
      </c>
      <c r="E50" s="18">
        <f t="shared" si="14"/>
        <v>-7.2071721837425939E-2</v>
      </c>
      <c r="F50" s="18">
        <f t="shared" si="15"/>
        <v>0.85505519693200693</v>
      </c>
      <c r="G50" s="18">
        <f t="shared" si="10"/>
        <v>-0.18091507501441087</v>
      </c>
      <c r="H50" s="18">
        <f t="shared" si="2"/>
        <v>0.22670499999999982</v>
      </c>
      <c r="I50" s="7"/>
    </row>
    <row r="51" spans="1:9">
      <c r="A51" s="22">
        <f t="shared" si="11"/>
        <v>2.4499999999999993</v>
      </c>
      <c r="B51" s="18">
        <f t="shared" si="12"/>
        <v>-0.46599065829173364</v>
      </c>
      <c r="C51" s="18">
        <f t="shared" si="13"/>
        <v>-0.70086334400929196</v>
      </c>
      <c r="D51" s="18">
        <f t="shared" si="9"/>
        <v>0.14357323762278656</v>
      </c>
      <c r="E51" s="18">
        <f t="shared" si="14"/>
        <v>-8.1117475588146484E-2</v>
      </c>
      <c r="F51" s="18">
        <f t="shared" si="15"/>
        <v>0.85099932315259963</v>
      </c>
      <c r="G51" s="18">
        <f t="shared" si="10"/>
        <v>-0.17453960665088109</v>
      </c>
      <c r="H51" s="18" t="str">
        <f t="shared" si="2"/>
        <v>-</v>
      </c>
      <c r="I51" s="7"/>
    </row>
    <row r="52" spans="1:9">
      <c r="A52" s="22">
        <f t="shared" si="11"/>
        <v>2.4999999999999991</v>
      </c>
      <c r="B52" s="18">
        <f t="shared" si="12"/>
        <v>-0.45880138099891565</v>
      </c>
      <c r="C52" s="18">
        <f t="shared" si="13"/>
        <v>-0.72416287692387871</v>
      </c>
      <c r="D52" s="18">
        <f t="shared" si="9"/>
        <v>0.14378554585636052</v>
      </c>
      <c r="E52" s="18">
        <f t="shared" si="14"/>
        <v>-8.9525682502514053E-2</v>
      </c>
      <c r="F52" s="18">
        <f t="shared" si="15"/>
        <v>0.84694344937319233</v>
      </c>
      <c r="G52" s="18">
        <f t="shared" si="10"/>
        <v>-0.1681641382873513</v>
      </c>
      <c r="H52" s="18">
        <f t="shared" si="2"/>
        <v>0.22670499999999982</v>
      </c>
      <c r="I52" s="7"/>
    </row>
    <row r="53" spans="1:9">
      <c r="A53" s="22">
        <f t="shared" si="11"/>
        <v>2.5499999999999989</v>
      </c>
      <c r="B53" s="18">
        <f t="shared" si="12"/>
        <v>-0.45161210370609761</v>
      </c>
      <c r="C53" s="18">
        <f t="shared" si="13"/>
        <v>-0.74674348210918362</v>
      </c>
      <c r="D53" s="18">
        <f t="shared" si="9"/>
        <v>0.14379793264794849</v>
      </c>
      <c r="E53" s="18">
        <f t="shared" si="14"/>
        <v>-9.7933889416881609E-2</v>
      </c>
      <c r="F53" s="18">
        <f t="shared" si="15"/>
        <v>0.84204675490234826</v>
      </c>
      <c r="G53" s="18">
        <f t="shared" si="10"/>
        <v>-0.1623266084722601</v>
      </c>
      <c r="H53" s="18" t="str">
        <f t="shared" si="2"/>
        <v>-</v>
      </c>
      <c r="I53" s="7"/>
    </row>
    <row r="54" spans="1:9">
      <c r="A54" s="22">
        <f t="shared" si="11"/>
        <v>2.5999999999999988</v>
      </c>
      <c r="B54" s="18">
        <f t="shared" si="12"/>
        <v>-0.44442158773412077</v>
      </c>
      <c r="C54" s="18">
        <f t="shared" si="13"/>
        <v>-0.76932408729448842</v>
      </c>
      <c r="D54" s="18">
        <f t="shared" si="9"/>
        <v>0.14381031943953645</v>
      </c>
      <c r="E54" s="18">
        <f t="shared" si="14"/>
        <v>-0.10575834334974005</v>
      </c>
      <c r="F54" s="18">
        <f t="shared" si="15"/>
        <v>0.83715006043150419</v>
      </c>
      <c r="G54" s="18">
        <f t="shared" si="10"/>
        <v>-0.15648907865716888</v>
      </c>
      <c r="H54" s="18">
        <f t="shared" si="2"/>
        <v>0.22670499999999982</v>
      </c>
      <c r="I54" s="7"/>
    </row>
    <row r="55" spans="1:9">
      <c r="A55" s="22">
        <f t="shared" si="11"/>
        <v>2.6499999999999986</v>
      </c>
      <c r="B55" s="18">
        <f t="shared" si="12"/>
        <v>-0.43723107176214399</v>
      </c>
      <c r="C55" s="18">
        <f t="shared" si="13"/>
        <v>-0.79118564088259569</v>
      </c>
      <c r="D55" s="18">
        <f t="shared" si="9"/>
        <v>0.14366800647691882</v>
      </c>
      <c r="E55" s="18">
        <f t="shared" si="14"/>
        <v>-0.1135827972825985</v>
      </c>
      <c r="F55" s="18">
        <f t="shared" si="15"/>
        <v>0.83147092056737426</v>
      </c>
      <c r="G55" s="18">
        <f t="shared" si="10"/>
        <v>-0.15113227501593368</v>
      </c>
      <c r="H55" s="18" t="str">
        <f t="shared" si="2"/>
        <v>-</v>
      </c>
      <c r="I55" s="7"/>
    </row>
    <row r="56" spans="1:9">
      <c r="A56" s="22">
        <f t="shared" si="11"/>
        <v>2.6999999999999984</v>
      </c>
      <c r="B56" s="18">
        <f t="shared" si="12"/>
        <v>-0.43005478708642891</v>
      </c>
      <c r="C56" s="18">
        <f t="shared" si="13"/>
        <v>-0.81304719447070284</v>
      </c>
      <c r="D56" s="18">
        <f t="shared" si="9"/>
        <v>0.14352569351430119</v>
      </c>
      <c r="E56" s="18">
        <f t="shared" si="14"/>
        <v>-0.12087157085133343</v>
      </c>
      <c r="F56" s="18">
        <f t="shared" si="15"/>
        <v>0.82579178070324433</v>
      </c>
      <c r="G56" s="18">
        <f t="shared" si="10"/>
        <v>-0.14577547137469851</v>
      </c>
      <c r="H56" s="18">
        <f t="shared" si="2"/>
        <v>0.22670500000000038</v>
      </c>
      <c r="I56" s="7"/>
    </row>
    <row r="57" spans="1:9">
      <c r="A57" s="22">
        <f t="shared" si="11"/>
        <v>2.7499999999999982</v>
      </c>
      <c r="B57" s="18">
        <f t="shared" si="12"/>
        <v>-0.42287850241071384</v>
      </c>
      <c r="C57" s="18">
        <f t="shared" si="13"/>
        <v>-0.83419111959123859</v>
      </c>
      <c r="D57" s="18">
        <f t="shared" si="9"/>
        <v>0.14326476669754501</v>
      </c>
      <c r="E57" s="18">
        <f t="shared" si="14"/>
        <v>-0.12816034442006835</v>
      </c>
      <c r="F57" s="18">
        <f t="shared" si="15"/>
        <v>0.81938376348224096</v>
      </c>
      <c r="G57" s="18">
        <f t="shared" si="10"/>
        <v>-0.14084862081890787</v>
      </c>
      <c r="H57" s="18" t="str">
        <f t="shared" si="2"/>
        <v>-</v>
      </c>
      <c r="I57" s="7"/>
    </row>
    <row r="58" spans="1:9">
      <c r="A58" s="22">
        <f t="shared" si="11"/>
        <v>2.799999999999998</v>
      </c>
      <c r="B58" s="18">
        <f t="shared" si="12"/>
        <v>-0.41572831041667441</v>
      </c>
      <c r="C58" s="18">
        <f t="shared" si="13"/>
        <v>-0.85533504471177424</v>
      </c>
      <c r="D58" s="18">
        <f t="shared" si="9"/>
        <v>0.14300383988078885</v>
      </c>
      <c r="E58" s="18">
        <f t="shared" si="14"/>
        <v>-0.13495643293322421</v>
      </c>
      <c r="F58" s="18">
        <f t="shared" si="15"/>
        <v>0.81297574626123748</v>
      </c>
      <c r="G58" s="18">
        <f t="shared" si="10"/>
        <v>-0.13592177026311719</v>
      </c>
      <c r="H58" s="18">
        <f t="shared" si="2"/>
        <v>0.22670500000000038</v>
      </c>
      <c r="I58" s="7"/>
    </row>
    <row r="59" spans="1:9">
      <c r="A59" s="22">
        <f t="shared" si="11"/>
        <v>2.8499999999999979</v>
      </c>
      <c r="B59" s="18">
        <f t="shared" si="12"/>
        <v>-0.40857811842263497</v>
      </c>
      <c r="C59" s="18">
        <f t="shared" si="13"/>
        <v>-0.87576395063290602</v>
      </c>
      <c r="D59" s="18">
        <f t="shared" si="9"/>
        <v>0.14265315223215314</v>
      </c>
      <c r="E59" s="18">
        <f t="shared" si="14"/>
        <v>-0.14175252144638006</v>
      </c>
      <c r="F59" s="18">
        <f t="shared" si="15"/>
        <v>0.80588812018891853</v>
      </c>
      <c r="G59" s="18">
        <f t="shared" si="10"/>
        <v>-0.13137986810605051</v>
      </c>
      <c r="H59" s="18" t="str">
        <f t="shared" si="2"/>
        <v>-</v>
      </c>
      <c r="I59" s="7"/>
    </row>
    <row r="60" spans="1:9">
      <c r="A60" s="22">
        <f t="shared" si="11"/>
        <v>2.8999999999999977</v>
      </c>
      <c r="B60" s="18">
        <f t="shared" si="12"/>
        <v>-0.40146299519345907</v>
      </c>
      <c r="C60" s="18">
        <f t="shared" si="13"/>
        <v>-0.8961928565540378</v>
      </c>
      <c r="D60" s="18">
        <f t="shared" si="9"/>
        <v>0.14230246458351739</v>
      </c>
      <c r="E60" s="18">
        <f t="shared" si="14"/>
        <v>-0.14809441974382925</v>
      </c>
      <c r="F60" s="18">
        <f t="shared" si="15"/>
        <v>0.79880049411659948</v>
      </c>
      <c r="G60" s="18">
        <f t="shared" si="10"/>
        <v>-0.12683796594898383</v>
      </c>
      <c r="H60" s="18">
        <f t="shared" si="2"/>
        <v>0.22670500000000038</v>
      </c>
      <c r="I60" s="7"/>
    </row>
    <row r="61" spans="1:9">
      <c r="A61" s="22">
        <f t="shared" si="11"/>
        <v>2.9499999999999975</v>
      </c>
      <c r="B61" s="18">
        <f t="shared" si="12"/>
        <v>-0.39434787196428323</v>
      </c>
      <c r="C61" s="18">
        <f t="shared" si="13"/>
        <v>-0.91591025015225203</v>
      </c>
      <c r="D61" s="18">
        <f t="shared" si="9"/>
        <v>0.14188512592286276</v>
      </c>
      <c r="E61" s="18">
        <f t="shared" si="14"/>
        <v>-0.15443631804127844</v>
      </c>
      <c r="F61" s="18">
        <f t="shared" si="15"/>
        <v>0.79107867821453559</v>
      </c>
      <c r="G61" s="18">
        <f t="shared" si="10"/>
        <v>-0.12264113330760427</v>
      </c>
      <c r="H61" s="18" t="str">
        <f t="shared" si="2"/>
        <v>-</v>
      </c>
      <c r="I61" s="7"/>
    </row>
    <row r="62" spans="1:9">
      <c r="A62" s="22">
        <f t="shared" si="11"/>
        <v>2.9999999999999973</v>
      </c>
      <c r="B62" s="18">
        <f t="shared" si="12"/>
        <v>-0.38727448260117281</v>
      </c>
      <c r="C62" s="18">
        <f t="shared" si="13"/>
        <v>-0.93562764375046614</v>
      </c>
      <c r="D62" s="18">
        <f t="shared" si="9"/>
        <v>0.14146778726220813</v>
      </c>
      <c r="E62" s="18">
        <f t="shared" si="14"/>
        <v>-0.16035853307458969</v>
      </c>
      <c r="F62" s="18">
        <f t="shared" si="15"/>
        <v>0.78335686231247159</v>
      </c>
      <c r="G62" s="18">
        <f t="shared" si="10"/>
        <v>-0.11844430066622472</v>
      </c>
      <c r="H62" s="18">
        <f t="shared" si="2"/>
        <v>0.22670500000000038</v>
      </c>
      <c r="I62" s="7"/>
    </row>
    <row r="63" spans="1:9">
      <c r="A63" s="22">
        <f t="shared" si="11"/>
        <v>3.0499999999999972</v>
      </c>
      <c r="B63" s="18">
        <f t="shared" si="12"/>
        <v>-0.38020109323806239</v>
      </c>
      <c r="C63" s="18">
        <f t="shared" si="13"/>
        <v>-0.95463769841236923</v>
      </c>
      <c r="D63" s="18">
        <f t="shared" si="9"/>
        <v>0.14100233378974741</v>
      </c>
      <c r="E63" s="18">
        <f t="shared" si="14"/>
        <v>-0.16628074810790092</v>
      </c>
      <c r="F63" s="18">
        <f t="shared" si="15"/>
        <v>0.77504282490707654</v>
      </c>
      <c r="G63" s="18">
        <f t="shared" si="10"/>
        <v>-0.11455718885433946</v>
      </c>
      <c r="H63" s="18" t="str">
        <f t="shared" si="2"/>
        <v>-</v>
      </c>
      <c r="I63" s="7"/>
    </row>
    <row r="64" spans="1:9">
      <c r="A64" s="22">
        <f t="shared" si="11"/>
        <v>3.099999999999997</v>
      </c>
      <c r="B64" s="18">
        <f t="shared" si="12"/>
        <v>-0.37317424922219805</v>
      </c>
      <c r="C64" s="18">
        <f t="shared" si="13"/>
        <v>-0.97364775307427243</v>
      </c>
      <c r="D64" s="18">
        <f t="shared" si="9"/>
        <v>0.1405368803172867</v>
      </c>
      <c r="E64" s="18">
        <f t="shared" si="14"/>
        <v>-0.17181425196002365</v>
      </c>
      <c r="F64" s="18">
        <f t="shared" si="15"/>
        <v>0.7667287875016815</v>
      </c>
      <c r="G64" s="18">
        <f t="shared" si="10"/>
        <v>-0.1106700770424542</v>
      </c>
      <c r="H64" s="18">
        <f t="shared" si="2"/>
        <v>0.22670500000000038</v>
      </c>
      <c r="I64" s="7"/>
    </row>
    <row r="65" spans="1:10">
      <c r="A65" s="22">
        <f t="shared" si="11"/>
        <v>3.1499999999999968</v>
      </c>
      <c r="B65" s="18">
        <f t="shared" si="12"/>
        <v>-0.36614740520633371</v>
      </c>
      <c r="C65" s="18">
        <f t="shared" si="13"/>
        <v>-0.99195512333458913</v>
      </c>
      <c r="D65" s="18">
        <f t="shared" si="9"/>
        <v>0.14003819575534912</v>
      </c>
      <c r="E65" s="18">
        <f t="shared" si="14"/>
        <v>-0.17734775581214635</v>
      </c>
      <c r="F65" s="18">
        <f t="shared" si="15"/>
        <v>0.75786139971107414</v>
      </c>
      <c r="G65" s="18">
        <f t="shared" si="10"/>
        <v>-0.10706132697239584</v>
      </c>
      <c r="H65" s="18" t="str">
        <f t="shared" si="2"/>
        <v>-</v>
      </c>
      <c r="I65" s="7"/>
    </row>
    <row r="66" spans="1:10">
      <c r="A66" s="22">
        <f t="shared" si="11"/>
        <v>3.1999999999999966</v>
      </c>
      <c r="B66" s="18">
        <f t="shared" si="12"/>
        <v>-0.35917042964666313</v>
      </c>
      <c r="C66" s="18">
        <f t="shared" si="13"/>
        <v>-1.0102624935949058</v>
      </c>
      <c r="D66" s="18">
        <f t="shared" si="9"/>
        <v>0.13953951119341154</v>
      </c>
      <c r="E66" s="18">
        <f t="shared" si="14"/>
        <v>-0.18252038465726322</v>
      </c>
      <c r="F66" s="18">
        <f t="shared" si="15"/>
        <v>0.74899401192046688</v>
      </c>
      <c r="G66" s="18">
        <f t="shared" si="10"/>
        <v>-0.10345257690233747</v>
      </c>
      <c r="H66" s="18">
        <f t="shared" si="2"/>
        <v>0.22670500000000038</v>
      </c>
      <c r="I66" s="7"/>
    </row>
    <row r="67" spans="1:10">
      <c r="A67" s="22">
        <f t="shared" si="11"/>
        <v>3.2499999999999964</v>
      </c>
      <c r="B67" s="18">
        <f t="shared" si="12"/>
        <v>-0.35219345408699254</v>
      </c>
      <c r="C67" s="18">
        <f t="shared" si="13"/>
        <v>-1.0278721662992556</v>
      </c>
      <c r="D67" s="18">
        <f t="shared" ref="D67:D98" si="16">IF(ROW(A67)=EVEN(ROW(A67)),-GM*C67/(SQRT(C67^2+F67^2))^3,AVERAGE(D66,D68))</f>
        <v>0.13901955461327459</v>
      </c>
      <c r="E67" s="18">
        <f t="shared" si="14"/>
        <v>-0.1876930135023801</v>
      </c>
      <c r="F67" s="18">
        <f t="shared" si="15"/>
        <v>0.73960936124534782</v>
      </c>
      <c r="G67" s="18">
        <f t="shared" ref="G67:G98" si="17">IF(ROW(A67)=EVEN(ROW(A67)),-GM*F67/(SQRT(C67^2+F67^2))^3,AVERAGE(G66,G68))</f>
        <v>-0.1000943351808127</v>
      </c>
      <c r="H67" s="18" t="str">
        <f t="shared" ref="H67:H130" si="18">IF(ROW(A67)=EVEN(ROW(A67)),(C65*F67-F65*C67)/2/dt,"-")</f>
        <v>-</v>
      </c>
      <c r="I67" s="7"/>
    </row>
    <row r="68" spans="1:10">
      <c r="A68" s="22">
        <f t="shared" si="11"/>
        <v>3.2999999999999963</v>
      </c>
      <c r="B68" s="18">
        <f t="shared" si="12"/>
        <v>-0.34526847418533568</v>
      </c>
      <c r="C68" s="18">
        <f t="shared" si="13"/>
        <v>-1.0454818390036051</v>
      </c>
      <c r="D68" s="18">
        <f t="shared" si="16"/>
        <v>0.13849959803313763</v>
      </c>
      <c r="E68" s="18">
        <f t="shared" si="14"/>
        <v>-0.19252981817534448</v>
      </c>
      <c r="F68" s="18">
        <f t="shared" si="15"/>
        <v>0.73022471057022886</v>
      </c>
      <c r="G68" s="18">
        <f t="shared" si="17"/>
        <v>-9.6736093459287922E-2</v>
      </c>
      <c r="H68" s="18">
        <f t="shared" si="18"/>
        <v>0.22670500000000038</v>
      </c>
      <c r="I68" s="7"/>
    </row>
    <row r="69" spans="1:10">
      <c r="A69" s="22">
        <f t="shared" si="11"/>
        <v>3.3499999999999961</v>
      </c>
      <c r="B69" s="18">
        <f t="shared" si="12"/>
        <v>-0.33834349428367877</v>
      </c>
      <c r="C69" s="18">
        <f t="shared" si="13"/>
        <v>-1.0623990137177892</v>
      </c>
      <c r="D69" s="18">
        <f t="shared" si="16"/>
        <v>0.13796798082803102</v>
      </c>
      <c r="E69" s="18">
        <f t="shared" si="14"/>
        <v>-0.19736662284830889</v>
      </c>
      <c r="F69" s="18">
        <f t="shared" si="15"/>
        <v>0.72035637942781339</v>
      </c>
      <c r="G69" s="18">
        <f t="shared" si="17"/>
        <v>-9.3603583266789261E-2</v>
      </c>
      <c r="H69" s="18" t="str">
        <f t="shared" si="18"/>
        <v>-</v>
      </c>
      <c r="I69" s="7"/>
    </row>
    <row r="70" spans="1:10">
      <c r="A70" s="22">
        <f t="shared" si="11"/>
        <v>3.3999999999999959</v>
      </c>
      <c r="B70" s="18">
        <f t="shared" si="12"/>
        <v>-0.33147167610253259</v>
      </c>
      <c r="C70" s="18">
        <f t="shared" si="13"/>
        <v>-1.0793161884319731</v>
      </c>
      <c r="D70" s="18">
        <f t="shared" si="16"/>
        <v>0.13743636362292441</v>
      </c>
      <c r="E70" s="18">
        <f t="shared" si="14"/>
        <v>-0.2018901765020234</v>
      </c>
      <c r="F70" s="18">
        <f t="shared" si="15"/>
        <v>0.71048804828539802</v>
      </c>
      <c r="G70" s="18">
        <f t="shared" si="17"/>
        <v>-9.0471073074290601E-2</v>
      </c>
      <c r="H70" s="18">
        <f t="shared" si="18"/>
        <v>0.22670500000000038</v>
      </c>
      <c r="I70" s="7"/>
    </row>
    <row r="71" spans="1:10">
      <c r="A71" s="22">
        <f t="shared" si="11"/>
        <v>3.4499999999999957</v>
      </c>
      <c r="B71" s="18">
        <f t="shared" si="12"/>
        <v>-0.32459985792138635</v>
      </c>
      <c r="C71" s="18">
        <f t="shared" si="13"/>
        <v>-1.0955461813280425</v>
      </c>
      <c r="D71" s="18">
        <f t="shared" si="16"/>
        <v>0.1369008083953307</v>
      </c>
      <c r="E71" s="18">
        <f t="shared" si="14"/>
        <v>-0.20641373015573794</v>
      </c>
      <c r="F71" s="18">
        <f t="shared" si="15"/>
        <v>0.70016736177761119</v>
      </c>
      <c r="G71" s="18">
        <f t="shared" si="17"/>
        <v>-8.7542216020424279E-2</v>
      </c>
      <c r="H71" s="18" t="str">
        <f t="shared" si="18"/>
        <v>-</v>
      </c>
      <c r="I71" s="7"/>
    </row>
    <row r="72" spans="1:10">
      <c r="A72" s="22">
        <f t="shared" si="11"/>
        <v>3.4999999999999956</v>
      </c>
      <c r="B72" s="18">
        <f t="shared" si="12"/>
        <v>-0.31778159526299948</v>
      </c>
      <c r="C72" s="18">
        <f t="shared" si="13"/>
        <v>-1.1117761742241117</v>
      </c>
      <c r="D72" s="18">
        <f t="shared" si="16"/>
        <v>0.13636525316773701</v>
      </c>
      <c r="E72" s="18">
        <f t="shared" si="14"/>
        <v>-0.21064439810406582</v>
      </c>
      <c r="F72" s="18">
        <f t="shared" si="15"/>
        <v>0.68984667526982424</v>
      </c>
      <c r="G72" s="18">
        <f t="shared" si="17"/>
        <v>-8.4613358966557958E-2</v>
      </c>
      <c r="H72" s="18">
        <f t="shared" si="18"/>
        <v>0.22670499999999982</v>
      </c>
      <c r="I72" s="7"/>
      <c r="J72" s="12"/>
    </row>
    <row r="73" spans="1:10">
      <c r="A73" s="22">
        <f t="shared" si="11"/>
        <v>3.5499999999999954</v>
      </c>
      <c r="B73" s="18">
        <f t="shared" si="12"/>
        <v>-0.31096333260461262</v>
      </c>
      <c r="C73" s="18">
        <f t="shared" si="13"/>
        <v>-1.1273243408543423</v>
      </c>
      <c r="D73" s="18">
        <f t="shared" si="16"/>
        <v>0.13583195988024468</v>
      </c>
      <c r="E73" s="18">
        <f t="shared" si="14"/>
        <v>-0.21487506605239373</v>
      </c>
      <c r="F73" s="18">
        <f t="shared" si="15"/>
        <v>0.67910292196720456</v>
      </c>
      <c r="G73" s="18">
        <f t="shared" si="17"/>
        <v>-8.186844325533274E-2</v>
      </c>
      <c r="H73" s="18" t="str">
        <f t="shared" si="18"/>
        <v>-</v>
      </c>
      <c r="I73" s="7"/>
      <c r="J73" s="12"/>
    </row>
    <row r="74" spans="1:10">
      <c r="A74" s="22">
        <f t="shared" si="11"/>
        <v>3.5999999999999952</v>
      </c>
      <c r="B74" s="18">
        <f t="shared" si="12"/>
        <v>-0.304198399274975</v>
      </c>
      <c r="C74" s="18">
        <f t="shared" si="13"/>
        <v>-1.1428725074845729</v>
      </c>
      <c r="D74" s="18">
        <f t="shared" si="16"/>
        <v>0.13529866659275236</v>
      </c>
      <c r="E74" s="18">
        <f t="shared" si="14"/>
        <v>-0.21883124242959912</v>
      </c>
      <c r="F74" s="18">
        <f t="shared" si="15"/>
        <v>0.66835916866458489</v>
      </c>
      <c r="G74" s="18">
        <f t="shared" si="17"/>
        <v>-7.9123527544107508E-2</v>
      </c>
      <c r="H74" s="18">
        <f t="shared" si="18"/>
        <v>0.22670499999999982</v>
      </c>
      <c r="I74" s="7"/>
      <c r="J74" s="12"/>
    </row>
    <row r="75" spans="1:10">
      <c r="A75" s="22">
        <f t="shared" si="11"/>
        <v>3.649999999999995</v>
      </c>
      <c r="B75" s="18">
        <f t="shared" si="12"/>
        <v>-0.29743346594533737</v>
      </c>
      <c r="C75" s="18">
        <f t="shared" si="13"/>
        <v>-1.1577441807818398</v>
      </c>
      <c r="D75" s="18">
        <f t="shared" si="16"/>
        <v>0.13477260564731403</v>
      </c>
      <c r="E75" s="18">
        <f t="shared" si="14"/>
        <v>-0.22278741880680447</v>
      </c>
      <c r="F75" s="18">
        <f t="shared" si="15"/>
        <v>0.65721979772424466</v>
      </c>
      <c r="G75" s="18">
        <f t="shared" si="17"/>
        <v>-7.6544917544679236E-2</v>
      </c>
      <c r="H75" s="18" t="str">
        <f t="shared" si="18"/>
        <v>-</v>
      </c>
      <c r="I75" s="7"/>
      <c r="J75" s="12"/>
    </row>
    <row r="76" spans="1:10">
      <c r="A76" s="22">
        <f t="shared" si="11"/>
        <v>3.6999999999999948</v>
      </c>
      <c r="B76" s="18">
        <f t="shared" si="12"/>
        <v>-0.29072113871024358</v>
      </c>
      <c r="C76" s="18">
        <f t="shared" si="13"/>
        <v>-1.1726158540791067</v>
      </c>
      <c r="D76" s="18">
        <f t="shared" si="16"/>
        <v>0.13424654470187566</v>
      </c>
      <c r="E76" s="18">
        <f t="shared" si="14"/>
        <v>-0.22648573418406703</v>
      </c>
      <c r="F76" s="18">
        <f t="shared" si="15"/>
        <v>0.64608042678390443</v>
      </c>
      <c r="G76" s="18">
        <f t="shared" si="17"/>
        <v>-7.3966307545250951E-2</v>
      </c>
      <c r="H76" s="18">
        <f t="shared" si="18"/>
        <v>0.22670500000000038</v>
      </c>
      <c r="I76" s="7"/>
      <c r="J76" s="12"/>
    </row>
    <row r="77" spans="1:10">
      <c r="A77" s="22">
        <f t="shared" si="11"/>
        <v>3.7499999999999947</v>
      </c>
      <c r="B77" s="18">
        <f t="shared" si="12"/>
        <v>-0.28400881147514978</v>
      </c>
      <c r="C77" s="18">
        <f t="shared" si="13"/>
        <v>-1.1868162946528642</v>
      </c>
      <c r="D77" s="18">
        <f t="shared" si="16"/>
        <v>0.13373169224903309</v>
      </c>
      <c r="E77" s="18">
        <f t="shared" si="14"/>
        <v>-0.23018404956132957</v>
      </c>
      <c r="F77" s="18">
        <f t="shared" si="15"/>
        <v>0.6345712243058379</v>
      </c>
      <c r="G77" s="18">
        <f t="shared" si="17"/>
        <v>-7.1538189980867389E-2</v>
      </c>
      <c r="H77" s="18" t="str">
        <f t="shared" si="18"/>
        <v>-</v>
      </c>
      <c r="I77" s="7"/>
      <c r="J77" s="12"/>
    </row>
    <row r="78" spans="1:10">
      <c r="A78" s="22">
        <f t="shared" si="11"/>
        <v>3.7999999999999945</v>
      </c>
      <c r="B78" s="18">
        <f t="shared" si="12"/>
        <v>-0.27734796948534024</v>
      </c>
      <c r="C78" s="18">
        <f t="shared" si="13"/>
        <v>-1.2010167352266217</v>
      </c>
      <c r="D78" s="18">
        <f t="shared" si="16"/>
        <v>0.13321683979619053</v>
      </c>
      <c r="E78" s="18">
        <f t="shared" si="14"/>
        <v>-0.23363955318215376</v>
      </c>
      <c r="F78" s="18">
        <f t="shared" si="15"/>
        <v>0.62306202182777148</v>
      </c>
      <c r="G78" s="18">
        <f t="shared" si="17"/>
        <v>-6.9110072416483814E-2</v>
      </c>
      <c r="H78" s="18">
        <f t="shared" si="18"/>
        <v>0.22670499999999982</v>
      </c>
      <c r="I78" s="7"/>
      <c r="J78" s="12"/>
    </row>
    <row r="79" spans="1:10">
      <c r="A79" s="22">
        <f t="shared" si="11"/>
        <v>3.8499999999999943</v>
      </c>
      <c r="B79" s="18">
        <f t="shared" si="12"/>
        <v>-0.2706871274955307</v>
      </c>
      <c r="C79" s="18">
        <f t="shared" si="13"/>
        <v>-1.2145510916013982</v>
      </c>
      <c r="D79" s="18">
        <f t="shared" si="16"/>
        <v>0.13271636721881716</v>
      </c>
      <c r="E79" s="18">
        <f t="shared" si="14"/>
        <v>-0.23709505680297796</v>
      </c>
      <c r="F79" s="18">
        <f t="shared" si="15"/>
        <v>0.61120726898762257</v>
      </c>
      <c r="G79" s="18">
        <f t="shared" si="17"/>
        <v>-6.681823469277276E-2</v>
      </c>
      <c r="H79" s="18" t="str">
        <f t="shared" si="18"/>
        <v>-</v>
      </c>
      <c r="I79" s="7"/>
      <c r="J79" s="12"/>
    </row>
    <row r="80" spans="1:10">
      <c r="A80" s="22">
        <f t="shared" si="11"/>
        <v>3.8999999999999941</v>
      </c>
      <c r="B80" s="18">
        <f t="shared" si="12"/>
        <v>-0.26407633276345854</v>
      </c>
      <c r="C80" s="18">
        <f t="shared" si="13"/>
        <v>-1.2280854479761747</v>
      </c>
      <c r="D80" s="18">
        <f t="shared" si="16"/>
        <v>0.13221589464144379</v>
      </c>
      <c r="E80" s="18">
        <f t="shared" si="14"/>
        <v>-0.24032137665143105</v>
      </c>
      <c r="F80" s="18">
        <f t="shared" si="15"/>
        <v>0.59935251614747365</v>
      </c>
      <c r="G80" s="18">
        <f t="shared" si="17"/>
        <v>-6.4526396969061706E-2</v>
      </c>
      <c r="H80" s="18">
        <f t="shared" si="18"/>
        <v>0.22670500000000038</v>
      </c>
      <c r="I80" s="7"/>
      <c r="J80" s="12"/>
    </row>
    <row r="81" spans="1:10">
      <c r="A81" s="22">
        <f t="shared" si="11"/>
        <v>3.949999999999994</v>
      </c>
      <c r="B81" s="18">
        <f t="shared" si="12"/>
        <v>-0.25746553803138633</v>
      </c>
      <c r="C81" s="18">
        <f t="shared" si="13"/>
        <v>-1.2409587248777441</v>
      </c>
      <c r="D81" s="18">
        <f t="shared" si="16"/>
        <v>0.13173232156778494</v>
      </c>
      <c r="E81" s="18">
        <f t="shared" si="14"/>
        <v>-0.24354769649988414</v>
      </c>
      <c r="F81" s="18">
        <f t="shared" si="15"/>
        <v>0.58717513132247945</v>
      </c>
      <c r="G81" s="18">
        <f t="shared" si="17"/>
        <v>-6.235803356117646E-2</v>
      </c>
      <c r="H81" s="18" t="str">
        <f t="shared" si="18"/>
        <v>-</v>
      </c>
      <c r="I81" s="7"/>
      <c r="J81" s="12"/>
    </row>
    <row r="82" spans="1:10">
      <c r="A82" s="22">
        <f t="shared" si="11"/>
        <v>3.9999999999999938</v>
      </c>
      <c r="B82" s="18">
        <f t="shared" si="12"/>
        <v>-0.25090310060668003</v>
      </c>
      <c r="C82" s="18">
        <f t="shared" si="13"/>
        <v>-1.2538320017793134</v>
      </c>
      <c r="D82" s="18">
        <f t="shared" si="16"/>
        <v>0.1312487484941261</v>
      </c>
      <c r="E82" s="18">
        <f t="shared" si="14"/>
        <v>-0.2465571800075487</v>
      </c>
      <c r="F82" s="18">
        <f t="shared" si="15"/>
        <v>0.57499774649748525</v>
      </c>
      <c r="G82" s="18">
        <f t="shared" si="17"/>
        <v>-6.0189670153291207E-2</v>
      </c>
      <c r="H82" s="18">
        <f t="shared" si="18"/>
        <v>0.22670499999999982</v>
      </c>
      <c r="I82" s="7"/>
      <c r="J82" s="12"/>
    </row>
    <row r="83" spans="1:10">
      <c r="A83" s="22">
        <f t="shared" si="11"/>
        <v>4.0499999999999936</v>
      </c>
      <c r="B83" s="18">
        <f t="shared" si="12"/>
        <v>-0.24434066318197373</v>
      </c>
      <c r="C83" s="18">
        <f t="shared" si="13"/>
        <v>-1.2660490349384121</v>
      </c>
      <c r="D83" s="18">
        <f t="shared" si="16"/>
        <v>0.13078406669111306</v>
      </c>
      <c r="E83" s="18">
        <f t="shared" si="14"/>
        <v>-0.24956666351521326</v>
      </c>
      <c r="F83" s="18">
        <f t="shared" si="15"/>
        <v>0.56251941332172462</v>
      </c>
      <c r="G83" s="18">
        <f t="shared" si="17"/>
        <v>-5.8133213398966849E-2</v>
      </c>
      <c r="H83" s="18" t="str">
        <f t="shared" si="18"/>
        <v>-</v>
      </c>
      <c r="I83" s="7"/>
      <c r="J83" s="12"/>
    </row>
    <row r="84" spans="1:10">
      <c r="A84" s="22">
        <f t="shared" si="11"/>
        <v>4.0999999999999934</v>
      </c>
      <c r="B84" s="18">
        <f t="shared" si="12"/>
        <v>-0.23782469393756872</v>
      </c>
      <c r="C84" s="18">
        <f t="shared" si="13"/>
        <v>-1.2782660680975109</v>
      </c>
      <c r="D84" s="18">
        <f t="shared" si="16"/>
        <v>0.13031938488810002</v>
      </c>
      <c r="E84" s="18">
        <f t="shared" si="14"/>
        <v>-0.25237050134744538</v>
      </c>
      <c r="F84" s="18">
        <f t="shared" si="15"/>
        <v>0.55004108014596387</v>
      </c>
      <c r="G84" s="18">
        <f t="shared" si="17"/>
        <v>-5.6076756644642498E-2</v>
      </c>
      <c r="H84" s="18">
        <f t="shared" si="18"/>
        <v>0.22670500000000038</v>
      </c>
      <c r="I84" s="7"/>
      <c r="J84" s="12"/>
    </row>
    <row r="85" spans="1:10">
      <c r="A85" s="22">
        <f t="shared" si="11"/>
        <v>4.1499999999999932</v>
      </c>
      <c r="B85" s="18">
        <f t="shared" si="12"/>
        <v>-0.23130872469316371</v>
      </c>
      <c r="C85" s="18">
        <f t="shared" si="13"/>
        <v>-1.2898315043321691</v>
      </c>
      <c r="D85" s="18">
        <f t="shared" si="16"/>
        <v>0.12987515883062367</v>
      </c>
      <c r="E85" s="18">
        <f t="shared" si="14"/>
        <v>-0.25517433917967752</v>
      </c>
      <c r="F85" s="18">
        <f t="shared" si="15"/>
        <v>0.53728236318697997</v>
      </c>
      <c r="G85" s="18">
        <f t="shared" si="17"/>
        <v>-5.4121728711669939E-2</v>
      </c>
      <c r="H85" s="18" t="str">
        <f t="shared" si="18"/>
        <v>-</v>
      </c>
      <c r="I85" s="7"/>
      <c r="J85" s="12"/>
    </row>
    <row r="86" spans="1:10">
      <c r="A86" s="22">
        <f t="shared" si="11"/>
        <v>4.1999999999999931</v>
      </c>
      <c r="B86" s="18">
        <f t="shared" si="12"/>
        <v>-0.22483717805450634</v>
      </c>
      <c r="C86" s="18">
        <f t="shared" si="13"/>
        <v>-1.3013969405668273</v>
      </c>
      <c r="D86" s="18">
        <f t="shared" si="16"/>
        <v>0.12943093277314735</v>
      </c>
      <c r="E86" s="18">
        <f t="shared" si="14"/>
        <v>-0.2577826742186124</v>
      </c>
      <c r="F86" s="18">
        <f t="shared" si="15"/>
        <v>0.52452364622799608</v>
      </c>
      <c r="G86" s="18">
        <f t="shared" si="17"/>
        <v>-5.2166700778697374E-2</v>
      </c>
      <c r="H86" s="18">
        <f t="shared" si="18"/>
        <v>0.22670500000000038</v>
      </c>
      <c r="I86" s="7"/>
      <c r="J86" s="12"/>
    </row>
    <row r="87" spans="1:10">
      <c r="A87" s="22">
        <f t="shared" si="11"/>
        <v>4.2499999999999929</v>
      </c>
      <c r="B87" s="18">
        <f t="shared" si="12"/>
        <v>-0.21836563141584897</v>
      </c>
      <c r="C87" s="18">
        <f t="shared" si="13"/>
        <v>-1.3123152221376198</v>
      </c>
      <c r="D87" s="18">
        <f t="shared" si="16"/>
        <v>0.12900838147386393</v>
      </c>
      <c r="E87" s="18">
        <f t="shared" si="14"/>
        <v>-0.26039100925754727</v>
      </c>
      <c r="F87" s="18">
        <f t="shared" si="15"/>
        <v>0.51150409576511868</v>
      </c>
      <c r="G87" s="18">
        <f t="shared" si="17"/>
        <v>-5.0303583971422358E-2</v>
      </c>
      <c r="H87" s="18" t="str">
        <f t="shared" si="18"/>
        <v>-</v>
      </c>
      <c r="I87" s="7"/>
      <c r="J87" s="12"/>
    </row>
    <row r="88" spans="1:10">
      <c r="A88" s="22">
        <f t="shared" si="11"/>
        <v>4.2999999999999927</v>
      </c>
      <c r="B88" s="18">
        <f t="shared" si="12"/>
        <v>-0.21193633990711996</v>
      </c>
      <c r="C88" s="18">
        <f t="shared" si="13"/>
        <v>-1.3232335037084122</v>
      </c>
      <c r="D88" s="18">
        <f t="shared" si="16"/>
        <v>0.1285858301745805</v>
      </c>
      <c r="E88" s="18">
        <f t="shared" si="14"/>
        <v>-0.26281303261575462</v>
      </c>
      <c r="F88" s="18">
        <f t="shared" si="15"/>
        <v>0.49848454530224134</v>
      </c>
      <c r="G88" s="18">
        <f t="shared" si="17"/>
        <v>-4.8440467164147349E-2</v>
      </c>
      <c r="H88" s="18">
        <f t="shared" si="18"/>
        <v>0.22670500000000038</v>
      </c>
      <c r="I88" s="7"/>
      <c r="J88" s="12"/>
    </row>
    <row r="89" spans="1:10">
      <c r="A89" s="22">
        <f t="shared" si="11"/>
        <v>4.3499999999999925</v>
      </c>
      <c r="B89" s="18">
        <f t="shared" si="12"/>
        <v>-0.20550704839839093</v>
      </c>
      <c r="C89" s="18">
        <f t="shared" si="13"/>
        <v>-1.3335088561283317</v>
      </c>
      <c r="D89" s="18">
        <f t="shared" si="16"/>
        <v>0.12818589391256857</v>
      </c>
      <c r="E89" s="18">
        <f t="shared" si="14"/>
        <v>-0.26523505597396202</v>
      </c>
      <c r="F89" s="18">
        <f t="shared" si="15"/>
        <v>0.48522279250354328</v>
      </c>
      <c r="G89" s="18">
        <f t="shared" si="17"/>
        <v>-4.6660590094966294E-2</v>
      </c>
      <c r="H89" s="18" t="str">
        <f t="shared" si="18"/>
        <v>-</v>
      </c>
      <c r="I89" s="7"/>
      <c r="J89" s="12"/>
    </row>
    <row r="90" spans="1:10">
      <c r="A90" s="22">
        <f t="shared" si="11"/>
        <v>4.3999999999999924</v>
      </c>
      <c r="B90" s="18">
        <f t="shared" ref="B90:B113" si="19">IF(ROW(A90)=ODD(ROW(A90)),B88+D89/m*dt,AVERAGE(B89,B91))</f>
        <v>-0.19911775051586311</v>
      </c>
      <c r="C90" s="18">
        <f t="shared" ref="C90:C113" si="20">IF(ROW(A90)=EVEN(ROW(A90)),C88+B89*dt,AVERAGE(C89,C91))</f>
        <v>-1.3437842085482512</v>
      </c>
      <c r="D90" s="18">
        <f t="shared" si="16"/>
        <v>0.12778595765055661</v>
      </c>
      <c r="E90" s="18">
        <f t="shared" ref="E90:E113" si="21">IF(ROW(D90)=ODD(ROW(D90)),E88+G89/m*dt,AVERAGE(E89,E91))</f>
        <v>-0.2674790916252513</v>
      </c>
      <c r="F90" s="18">
        <f t="shared" ref="F90:F113" si="22">IF(ROW(D90)=EVEN(ROW(D90)),F88+E89*dt,AVERAGE(F89,F91))</f>
        <v>0.47196103970484515</v>
      </c>
      <c r="G90" s="18">
        <f t="shared" si="17"/>
        <v>-4.4880713025785238E-2</v>
      </c>
      <c r="H90" s="18">
        <f t="shared" si="18"/>
        <v>0.22670499999999982</v>
      </c>
      <c r="I90" s="7"/>
      <c r="J90" s="12"/>
    </row>
    <row r="91" spans="1:10">
      <c r="A91" s="22">
        <f t="shared" si="11"/>
        <v>4.4499999999999922</v>
      </c>
      <c r="B91" s="18">
        <f t="shared" si="19"/>
        <v>-0.19272845263333527</v>
      </c>
      <c r="C91" s="18">
        <f t="shared" si="20"/>
        <v>-1.353420631179918</v>
      </c>
      <c r="D91" s="18">
        <f t="shared" si="16"/>
        <v>0.12740935249532126</v>
      </c>
      <c r="E91" s="18">
        <f t="shared" si="21"/>
        <v>-0.26972312727654052</v>
      </c>
      <c r="F91" s="18">
        <f t="shared" si="22"/>
        <v>0.45847488334101816</v>
      </c>
      <c r="G91" s="18">
        <f t="shared" si="17"/>
        <v>-4.3176150500828604E-2</v>
      </c>
      <c r="H91" s="18" t="str">
        <f t="shared" si="18"/>
        <v>-</v>
      </c>
      <c r="I91" s="7"/>
      <c r="J91" s="12"/>
    </row>
    <row r="92" spans="1:10">
      <c r="A92" s="22">
        <f t="shared" si="11"/>
        <v>4.499999999999992</v>
      </c>
      <c r="B92" s="18">
        <f t="shared" si="19"/>
        <v>-0.18637681526633099</v>
      </c>
      <c r="C92" s="18">
        <f t="shared" si="20"/>
        <v>-1.3630570538115847</v>
      </c>
      <c r="D92" s="18">
        <f t="shared" si="16"/>
        <v>0.12703274734008591</v>
      </c>
      <c r="E92" s="18">
        <f t="shared" si="21"/>
        <v>-0.27179670667533412</v>
      </c>
      <c r="F92" s="18">
        <f t="shared" si="22"/>
        <v>0.44498872697719111</v>
      </c>
      <c r="G92" s="18">
        <f t="shared" si="17"/>
        <v>-4.1471587975871971E-2</v>
      </c>
      <c r="H92" s="18">
        <f t="shared" si="18"/>
        <v>0.22670499999999982</v>
      </c>
      <c r="I92" s="7"/>
      <c r="J92" s="12"/>
    </row>
    <row r="93" spans="1:10">
      <c r="A93" s="22">
        <f t="shared" si="11"/>
        <v>4.5499999999999918</v>
      </c>
      <c r="B93" s="18">
        <f t="shared" si="19"/>
        <v>-0.18002517789932668</v>
      </c>
      <c r="C93" s="18">
        <f t="shared" si="20"/>
        <v>-1.3720583127065509</v>
      </c>
      <c r="D93" s="18">
        <f t="shared" si="16"/>
        <v>0.12668000978385588</v>
      </c>
      <c r="E93" s="18">
        <f t="shared" si="21"/>
        <v>-0.27387028607412772</v>
      </c>
      <c r="F93" s="18">
        <f t="shared" si="22"/>
        <v>0.4312952126734847</v>
      </c>
      <c r="G93" s="18">
        <f t="shared" si="17"/>
        <v>-3.9835072729222376E-2</v>
      </c>
      <c r="H93" s="18" t="str">
        <f t="shared" si="18"/>
        <v>-</v>
      </c>
      <c r="I93" s="7"/>
      <c r="J93" s="12"/>
    </row>
    <row r="94" spans="1:10">
      <c r="A94" s="22">
        <f t="shared" si="11"/>
        <v>4.5999999999999917</v>
      </c>
      <c r="B94" s="18">
        <f t="shared" si="19"/>
        <v>-0.17370881428794538</v>
      </c>
      <c r="C94" s="18">
        <f t="shared" si="20"/>
        <v>-1.3810595716015173</v>
      </c>
      <c r="D94" s="18">
        <f t="shared" si="16"/>
        <v>0.12632727222762585</v>
      </c>
      <c r="E94" s="18">
        <f t="shared" si="21"/>
        <v>-0.27578021394825636</v>
      </c>
      <c r="F94" s="18">
        <f t="shared" si="22"/>
        <v>0.41760169836977834</v>
      </c>
      <c r="G94" s="18">
        <f t="shared" si="17"/>
        <v>-3.8198557482572774E-2</v>
      </c>
      <c r="H94" s="18">
        <f t="shared" si="18"/>
        <v>0.22670499999999982</v>
      </c>
      <c r="I94" s="7"/>
      <c r="J94" s="12"/>
    </row>
    <row r="95" spans="1:10">
      <c r="A95" s="22">
        <f t="shared" si="11"/>
        <v>4.6499999999999915</v>
      </c>
      <c r="B95" s="18">
        <f t="shared" si="19"/>
        <v>-0.16739245067656408</v>
      </c>
      <c r="C95" s="18">
        <f t="shared" si="20"/>
        <v>-1.3894291941353454</v>
      </c>
      <c r="D95" s="18">
        <f t="shared" si="16"/>
        <v>0.1259987957782619</v>
      </c>
      <c r="E95" s="18">
        <f t="shared" si="21"/>
        <v>-0.27769014182238499</v>
      </c>
      <c r="F95" s="18">
        <f t="shared" si="22"/>
        <v>0.40371719127865913</v>
      </c>
      <c r="G95" s="18">
        <f t="shared" si="17"/>
        <v>-3.6623402142474108E-2</v>
      </c>
      <c r="H95" s="18" t="str">
        <f t="shared" si="18"/>
        <v>-</v>
      </c>
      <c r="I95" s="7"/>
      <c r="J95" s="12"/>
    </row>
    <row r="96" spans="1:10">
      <c r="A96" s="22">
        <f t="shared" si="11"/>
        <v>4.6999999999999913</v>
      </c>
      <c r="B96" s="18">
        <f t="shared" si="19"/>
        <v>-0.16110893471011917</v>
      </c>
      <c r="C96" s="18">
        <f t="shared" si="20"/>
        <v>-1.3977988166691737</v>
      </c>
      <c r="D96" s="18">
        <f t="shared" si="16"/>
        <v>0.12567031932889791</v>
      </c>
      <c r="E96" s="18">
        <f t="shared" si="21"/>
        <v>-0.27944255416250374</v>
      </c>
      <c r="F96" s="18">
        <f t="shared" si="22"/>
        <v>0.38983268418753986</v>
      </c>
      <c r="G96" s="18">
        <f t="shared" si="17"/>
        <v>-3.5048246802375442E-2</v>
      </c>
      <c r="H96" s="18">
        <f t="shared" si="18"/>
        <v>0.22670500000000038</v>
      </c>
      <c r="I96" s="7"/>
      <c r="J96" s="12"/>
    </row>
    <row r="97" spans="1:10">
      <c r="A97" s="22">
        <f t="shared" si="11"/>
        <v>4.7499999999999911</v>
      </c>
      <c r="B97" s="18">
        <f t="shared" si="19"/>
        <v>-0.15482541874367428</v>
      </c>
      <c r="C97" s="18">
        <f t="shared" si="20"/>
        <v>-1.4055400876063575</v>
      </c>
      <c r="D97" s="18">
        <f t="shared" si="16"/>
        <v>0.12536638455087054</v>
      </c>
      <c r="E97" s="18">
        <f t="shared" si="21"/>
        <v>-0.28119496650262255</v>
      </c>
      <c r="F97" s="18">
        <f t="shared" si="22"/>
        <v>0.37577293586240873</v>
      </c>
      <c r="G97" s="18">
        <f t="shared" si="17"/>
        <v>-3.3528274688930791E-2</v>
      </c>
      <c r="H97" s="18" t="str">
        <f t="shared" si="18"/>
        <v>-</v>
      </c>
      <c r="I97" s="7"/>
      <c r="J97" s="12"/>
    </row>
    <row r="98" spans="1:10">
      <c r="A98" s="22">
        <f t="shared" si="11"/>
        <v>4.7999999999999909</v>
      </c>
      <c r="B98" s="18">
        <f t="shared" si="19"/>
        <v>-0.14857229625503213</v>
      </c>
      <c r="C98" s="18">
        <f t="shared" si="20"/>
        <v>-1.4132813585435411</v>
      </c>
      <c r="D98" s="18">
        <f t="shared" si="16"/>
        <v>0.12506244977284317</v>
      </c>
      <c r="E98" s="18">
        <f t="shared" si="21"/>
        <v>-0.28279538163139684</v>
      </c>
      <c r="F98" s="18">
        <f t="shared" si="22"/>
        <v>0.3617131875372776</v>
      </c>
      <c r="G98" s="18">
        <f t="shared" si="17"/>
        <v>-3.200830257548614E-2</v>
      </c>
      <c r="H98" s="18">
        <f t="shared" si="18"/>
        <v>0.22670500000000038</v>
      </c>
      <c r="I98" s="7"/>
      <c r="J98" s="12"/>
    </row>
    <row r="99" spans="1:10">
      <c r="A99" s="22">
        <f t="shared" si="11"/>
        <v>4.8499999999999908</v>
      </c>
      <c r="B99" s="18">
        <f t="shared" si="19"/>
        <v>-0.14231917376638997</v>
      </c>
      <c r="C99" s="18">
        <f t="shared" si="20"/>
        <v>-1.4203973172318607</v>
      </c>
      <c r="D99" s="18">
        <f t="shared" ref="D99:D130" si="23">IF(ROW(A99)=EVEN(ROW(A99)),-GM*C99/(SQRT(C99^2+F99^2))^3,AVERAGE(D98,D100))</f>
        <v>0.12478324897371568</v>
      </c>
      <c r="E99" s="18">
        <f t="shared" si="21"/>
        <v>-0.28439579676017118</v>
      </c>
      <c r="F99" s="18">
        <f t="shared" si="22"/>
        <v>0.34749339769926901</v>
      </c>
      <c r="G99" s="18">
        <f t="shared" ref="G99:G130" si="24">IF(ROW(A99)=EVEN(ROW(A99)),-GM*F99/(SQRT(C99^2+F99^2))^3,AVERAGE(G98,G100))</f>
        <v>-3.0537786115667896E-2</v>
      </c>
      <c r="H99" s="18" t="str">
        <f t="shared" si="18"/>
        <v>-</v>
      </c>
      <c r="I99" s="7"/>
      <c r="J99" s="12"/>
    </row>
    <row r="100" spans="1:10">
      <c r="A100" s="22">
        <f t="shared" ref="A100:A163" si="25">A99+dt/2</f>
        <v>4.8999999999999906</v>
      </c>
      <c r="B100" s="18">
        <f t="shared" si="19"/>
        <v>-0.13609397135766055</v>
      </c>
      <c r="C100" s="18">
        <f t="shared" si="20"/>
        <v>-1.4275132759201801</v>
      </c>
      <c r="D100" s="18">
        <f t="shared" si="23"/>
        <v>0.12450404817458817</v>
      </c>
      <c r="E100" s="18">
        <f t="shared" si="21"/>
        <v>-0.2858491602429637</v>
      </c>
      <c r="F100" s="18">
        <f t="shared" si="22"/>
        <v>0.33327360786126048</v>
      </c>
      <c r="G100" s="18">
        <f t="shared" si="24"/>
        <v>-2.9067269655849649E-2</v>
      </c>
      <c r="H100" s="18">
        <f t="shared" si="18"/>
        <v>0.22670500000000038</v>
      </c>
      <c r="I100" s="7"/>
      <c r="J100" s="12"/>
    </row>
    <row r="101" spans="1:10">
      <c r="A101" s="22">
        <f t="shared" si="25"/>
        <v>4.9499999999999904</v>
      </c>
      <c r="B101" s="18">
        <f t="shared" si="19"/>
        <v>-0.12986876894893115</v>
      </c>
      <c r="C101" s="18">
        <f t="shared" si="20"/>
        <v>-1.4340067143676265</v>
      </c>
      <c r="D101" s="18">
        <f t="shared" si="23"/>
        <v>0.12424970570307192</v>
      </c>
      <c r="E101" s="18">
        <f t="shared" si="21"/>
        <v>-0.28730252372575615</v>
      </c>
      <c r="F101" s="18">
        <f t="shared" si="22"/>
        <v>0.31890848167497265</v>
      </c>
      <c r="G101" s="18">
        <f t="shared" si="24"/>
        <v>-2.7640875361631324E-2</v>
      </c>
      <c r="H101" s="18" t="str">
        <f t="shared" si="18"/>
        <v>-</v>
      </c>
      <c r="I101" s="7"/>
      <c r="J101" s="12"/>
    </row>
    <row r="102" spans="1:10">
      <c r="A102" s="22">
        <f t="shared" si="25"/>
        <v>4.9999999999999902</v>
      </c>
      <c r="B102" s="18">
        <f t="shared" si="19"/>
        <v>-0.12366900078735336</v>
      </c>
      <c r="C102" s="18">
        <f t="shared" si="20"/>
        <v>-1.4405001528150732</v>
      </c>
      <c r="D102" s="18">
        <f t="shared" si="23"/>
        <v>0.12399536323155567</v>
      </c>
      <c r="E102" s="18">
        <f t="shared" si="21"/>
        <v>-0.28861324777912678</v>
      </c>
      <c r="F102" s="18">
        <f t="shared" si="22"/>
        <v>0.30454335548868489</v>
      </c>
      <c r="G102" s="18">
        <f t="shared" si="24"/>
        <v>-2.6214481067413E-2</v>
      </c>
      <c r="H102" s="18">
        <f t="shared" si="18"/>
        <v>0.22670499999999982</v>
      </c>
      <c r="I102" s="7"/>
      <c r="J102" s="12"/>
    </row>
    <row r="103" spans="1:10">
      <c r="A103" s="22">
        <f t="shared" si="25"/>
        <v>5.0499999999999901</v>
      </c>
      <c r="B103" s="18">
        <f t="shared" si="19"/>
        <v>-0.11746923262577558</v>
      </c>
      <c r="C103" s="18">
        <f t="shared" si="20"/>
        <v>-1.4463736144463619</v>
      </c>
      <c r="D103" s="18">
        <f t="shared" si="23"/>
        <v>0.12376595216793865</v>
      </c>
      <c r="E103" s="18">
        <f t="shared" si="21"/>
        <v>-0.28992397183249746</v>
      </c>
      <c r="F103" s="18">
        <f t="shared" si="22"/>
        <v>0.29004715689706001</v>
      </c>
      <c r="G103" s="18">
        <f t="shared" si="24"/>
        <v>-2.4827220159685266E-2</v>
      </c>
      <c r="H103" s="18" t="str">
        <f t="shared" si="18"/>
        <v>-</v>
      </c>
      <c r="I103" s="7"/>
      <c r="J103" s="12"/>
    </row>
    <row r="104" spans="1:10">
      <c r="A104" s="22">
        <f t="shared" si="25"/>
        <v>5.0999999999999899</v>
      </c>
      <c r="B104" s="18">
        <f t="shared" si="19"/>
        <v>-0.1112924055705595</v>
      </c>
      <c r="C104" s="18">
        <f t="shared" si="20"/>
        <v>-1.4522470760776507</v>
      </c>
      <c r="D104" s="18">
        <f t="shared" si="23"/>
        <v>0.12353654110432163</v>
      </c>
      <c r="E104" s="18">
        <f t="shared" si="21"/>
        <v>-0.29109596979509533</v>
      </c>
      <c r="F104" s="18">
        <f t="shared" si="22"/>
        <v>0.27555095830543513</v>
      </c>
      <c r="G104" s="18">
        <f t="shared" si="24"/>
        <v>-2.3439959251957531E-2</v>
      </c>
      <c r="H104" s="18">
        <f t="shared" si="18"/>
        <v>0.2267050000000001</v>
      </c>
      <c r="I104" s="7"/>
      <c r="J104" s="12"/>
    </row>
    <row r="105" spans="1:10">
      <c r="A105" s="22">
        <f t="shared" si="25"/>
        <v>5.1499999999999897</v>
      </c>
      <c r="B105" s="18">
        <f t="shared" si="19"/>
        <v>-0.10511557851534341</v>
      </c>
      <c r="C105" s="18">
        <f t="shared" si="20"/>
        <v>-1.4575028550034177</v>
      </c>
      <c r="D105" s="18">
        <f t="shared" si="23"/>
        <v>0.12333209697512135</v>
      </c>
      <c r="E105" s="18">
        <f t="shared" si="21"/>
        <v>-0.2922679677576932</v>
      </c>
      <c r="F105" s="18">
        <f t="shared" si="22"/>
        <v>0.26093755991755047</v>
      </c>
      <c r="G105" s="18">
        <f t="shared" si="24"/>
        <v>-2.2087143129542668E-2</v>
      </c>
      <c r="H105" s="18" t="str">
        <f t="shared" si="18"/>
        <v>-</v>
      </c>
      <c r="I105" s="7"/>
      <c r="J105" s="12"/>
    </row>
    <row r="106" spans="1:10">
      <c r="A106" s="22">
        <f t="shared" si="25"/>
        <v>5.1999999999999895</v>
      </c>
      <c r="B106" s="18">
        <f t="shared" si="19"/>
        <v>-9.8959195873047356E-2</v>
      </c>
      <c r="C106" s="18">
        <f t="shared" si="20"/>
        <v>-1.4627586339291849</v>
      </c>
      <c r="D106" s="18">
        <f t="shared" si="23"/>
        <v>0.12312765284592105</v>
      </c>
      <c r="E106" s="18">
        <f t="shared" si="21"/>
        <v>-0.29330468410804961</v>
      </c>
      <c r="F106" s="18">
        <f t="shared" si="22"/>
        <v>0.2463241615296658</v>
      </c>
      <c r="G106" s="18">
        <f t="shared" si="24"/>
        <v>-2.0734327007127806E-2</v>
      </c>
      <c r="H106" s="18">
        <f t="shared" si="18"/>
        <v>0.2267050000000001</v>
      </c>
      <c r="I106" s="7"/>
      <c r="J106" s="12"/>
    </row>
    <row r="107" spans="1:10">
      <c r="A107" s="22">
        <f t="shared" si="25"/>
        <v>5.2499999999999893</v>
      </c>
      <c r="B107" s="18">
        <f t="shared" si="19"/>
        <v>-9.2802813230751305E-2</v>
      </c>
      <c r="C107" s="18">
        <f t="shared" si="20"/>
        <v>-1.4673987745907224</v>
      </c>
      <c r="D107" s="18">
        <f t="shared" si="23"/>
        <v>0.12294818487434217</v>
      </c>
      <c r="E107" s="18">
        <f t="shared" si="21"/>
        <v>-0.29434140045840601</v>
      </c>
      <c r="F107" s="18">
        <f t="shared" si="22"/>
        <v>0.23160709150674549</v>
      </c>
      <c r="G107" s="18">
        <f t="shared" si="24"/>
        <v>-1.9411526859276856E-2</v>
      </c>
      <c r="H107" s="18" t="str">
        <f t="shared" si="18"/>
        <v>-</v>
      </c>
      <c r="I107" s="7"/>
      <c r="J107" s="12"/>
    </row>
    <row r="108" spans="1:10">
      <c r="A108" s="22">
        <f t="shared" si="25"/>
        <v>5.2999999999999892</v>
      </c>
      <c r="B108" s="18">
        <f t="shared" si="19"/>
        <v>-8.6664377385613139E-2</v>
      </c>
      <c r="C108" s="18">
        <f t="shared" si="20"/>
        <v>-1.4720389152522602</v>
      </c>
      <c r="D108" s="18">
        <f t="shared" si="23"/>
        <v>0.12276871690276328</v>
      </c>
      <c r="E108" s="18">
        <f t="shared" si="21"/>
        <v>-0.29524583679397731</v>
      </c>
      <c r="F108" s="18">
        <f t="shared" si="22"/>
        <v>0.21689002148382519</v>
      </c>
      <c r="G108" s="18">
        <f t="shared" si="24"/>
        <v>-1.8088726711425911E-2</v>
      </c>
      <c r="H108" s="18">
        <f t="shared" si="18"/>
        <v>0.22670500000000038</v>
      </c>
      <c r="I108" s="7"/>
      <c r="J108" s="12"/>
    </row>
    <row r="109" spans="1:10">
      <c r="A109" s="22">
        <f t="shared" si="25"/>
        <v>5.349999999999989</v>
      </c>
      <c r="B109" s="18">
        <f t="shared" si="19"/>
        <v>-8.0525941540474974E-2</v>
      </c>
      <c r="C109" s="18">
        <f t="shared" si="20"/>
        <v>-1.4760652123292839</v>
      </c>
      <c r="D109" s="18">
        <f t="shared" si="23"/>
        <v>0.12261421720893922</v>
      </c>
      <c r="E109" s="18">
        <f t="shared" si="21"/>
        <v>-0.29615027312954861</v>
      </c>
      <c r="F109" s="18">
        <f t="shared" si="22"/>
        <v>0.20208250782734777</v>
      </c>
      <c r="G109" s="18">
        <f t="shared" si="24"/>
        <v>-1.6791736655965429E-2</v>
      </c>
      <c r="H109" s="18" t="str">
        <f t="shared" si="18"/>
        <v>-</v>
      </c>
      <c r="I109" s="7"/>
      <c r="J109" s="12"/>
    </row>
    <row r="110" spans="1:10">
      <c r="A110" s="22">
        <f t="shared" si="25"/>
        <v>5.3999999999999888</v>
      </c>
      <c r="B110" s="18">
        <f t="shared" si="19"/>
        <v>-7.4402955664719217E-2</v>
      </c>
      <c r="C110" s="18">
        <f t="shared" si="20"/>
        <v>-1.4800915094063076</v>
      </c>
      <c r="D110" s="18">
        <f t="shared" si="23"/>
        <v>0.12245971751511517</v>
      </c>
      <c r="E110" s="18">
        <f t="shared" si="21"/>
        <v>-0.29692501045957387</v>
      </c>
      <c r="F110" s="18">
        <f t="shared" si="22"/>
        <v>0.18727499417087032</v>
      </c>
      <c r="G110" s="18">
        <f t="shared" si="24"/>
        <v>-1.5494746600504945E-2</v>
      </c>
      <c r="H110" s="18">
        <f t="shared" si="18"/>
        <v>0.2267050000000001</v>
      </c>
      <c r="I110" s="7"/>
      <c r="J110" s="12"/>
    </row>
    <row r="111" spans="1:10">
      <c r="A111" s="22">
        <f t="shared" si="25"/>
        <v>5.4499999999999886</v>
      </c>
      <c r="B111" s="18">
        <f t="shared" si="19"/>
        <v>-6.827996978896346E-2</v>
      </c>
      <c r="C111" s="18">
        <f t="shared" si="20"/>
        <v>-1.4835055078957557</v>
      </c>
      <c r="D111" s="18">
        <f t="shared" si="23"/>
        <v>0.12233016860044671</v>
      </c>
      <c r="E111" s="18">
        <f t="shared" si="21"/>
        <v>-0.29769974778959912</v>
      </c>
      <c r="F111" s="18">
        <f t="shared" si="22"/>
        <v>0.17239000678139038</v>
      </c>
      <c r="G111" s="18">
        <f t="shared" si="24"/>
        <v>-1.4219549800278076E-2</v>
      </c>
      <c r="H111" s="18" t="str">
        <f t="shared" si="18"/>
        <v>-</v>
      </c>
      <c r="I111" s="7"/>
      <c r="J111" s="12"/>
    </row>
    <row r="112" spans="1:10">
      <c r="A112" s="22">
        <f t="shared" si="25"/>
        <v>5.4999999999999885</v>
      </c>
      <c r="B112" s="18">
        <f t="shared" si="19"/>
        <v>-6.2169938804674543E-2</v>
      </c>
      <c r="C112" s="18">
        <f t="shared" si="20"/>
        <v>-1.4869195063852039</v>
      </c>
      <c r="D112" s="18">
        <f t="shared" si="23"/>
        <v>0.12220061968577826</v>
      </c>
      <c r="E112" s="18">
        <f t="shared" si="21"/>
        <v>-0.29834696543960171</v>
      </c>
      <c r="F112" s="18">
        <f t="shared" si="22"/>
        <v>0.15750501939191042</v>
      </c>
      <c r="G112" s="18">
        <f t="shared" si="24"/>
        <v>-1.2944353000051208E-2</v>
      </c>
      <c r="H112" s="18">
        <f t="shared" si="18"/>
        <v>0.22670499999999982</v>
      </c>
      <c r="I112" s="7"/>
      <c r="J112" s="12"/>
    </row>
    <row r="113" spans="1:10">
      <c r="A113" s="22">
        <f t="shared" si="25"/>
        <v>5.5499999999999883</v>
      </c>
      <c r="B113" s="18">
        <f t="shared" si="19"/>
        <v>-5.6059907820385634E-2</v>
      </c>
      <c r="C113" s="18">
        <f t="shared" si="20"/>
        <v>-1.4897225017762232</v>
      </c>
      <c r="D113" s="18">
        <f t="shared" si="23"/>
        <v>0.12209600047019645</v>
      </c>
      <c r="E113" s="18">
        <f t="shared" si="21"/>
        <v>-0.29899418308960424</v>
      </c>
      <c r="F113" s="18">
        <f t="shared" si="22"/>
        <v>0.14255531023743021</v>
      </c>
      <c r="G113" s="18">
        <f t="shared" si="24"/>
        <v>-1.1687090269163751E-2</v>
      </c>
      <c r="H113" s="18" t="str">
        <f t="shared" si="18"/>
        <v>-</v>
      </c>
      <c r="I113" s="7"/>
      <c r="J113" s="12"/>
    </row>
    <row r="114" spans="1:10">
      <c r="A114" s="22">
        <f t="shared" si="25"/>
        <v>5.5999999999999881</v>
      </c>
      <c r="B114" s="18">
        <f t="shared" ref="B114:B129" si="26">IF(ROW(A114)=ODD(ROW(A114)),B112+D113/m*dt,AVERAGE(B113,B115))</f>
        <v>-4.9960338757654904E-2</v>
      </c>
      <c r="C114" s="18">
        <f t="shared" ref="C114:C129" si="27">IF(ROW(A114)=EVEN(ROW(A114)),C112+B113*dt,AVERAGE(C113,C115))</f>
        <v>-1.4925254971672424</v>
      </c>
      <c r="D114" s="18">
        <f t="shared" si="23"/>
        <v>0.12199138125461464</v>
      </c>
      <c r="E114" s="18">
        <f t="shared" ref="E114:E129" si="28">IF(ROW(D114)=ODD(ROW(D114)),E112+G113/m*dt,AVERAGE(E113,E115))</f>
        <v>-0.29951567446651806</v>
      </c>
      <c r="F114" s="18">
        <f t="shared" ref="F114:F129" si="29">IF(ROW(D114)=EVEN(ROW(D114)),F112+E113*dt,AVERAGE(F113,F115))</f>
        <v>0.12760560108294999</v>
      </c>
      <c r="G114" s="18">
        <f t="shared" si="24"/>
        <v>-1.0429827538276292E-2</v>
      </c>
      <c r="H114" s="18">
        <f t="shared" si="18"/>
        <v>0.22670499999999996</v>
      </c>
      <c r="I114" s="7"/>
      <c r="J114" s="12"/>
    </row>
    <row r="115" spans="1:10">
      <c r="A115" s="22">
        <f t="shared" si="25"/>
        <v>5.6499999999999879</v>
      </c>
      <c r="B115" s="18">
        <f t="shared" si="26"/>
        <v>-4.3860769694924168E-2</v>
      </c>
      <c r="C115" s="18">
        <f t="shared" si="27"/>
        <v>-1.4947185356519885</v>
      </c>
      <c r="D115" s="18">
        <f t="shared" si="23"/>
        <v>0.12191167188127733</v>
      </c>
      <c r="E115" s="18">
        <f t="shared" si="28"/>
        <v>-0.30003716584343187</v>
      </c>
      <c r="F115" s="18">
        <f t="shared" si="29"/>
        <v>0.11260374279077839</v>
      </c>
      <c r="G115" s="18">
        <f t="shared" si="24"/>
        <v>-9.1867679983353798E-3</v>
      </c>
      <c r="H115" s="18" t="str">
        <f t="shared" si="18"/>
        <v>-</v>
      </c>
      <c r="I115" s="7"/>
      <c r="J115" s="12"/>
    </row>
    <row r="116" spans="1:10">
      <c r="A116" s="22">
        <f t="shared" si="25"/>
        <v>5.6999999999999877</v>
      </c>
      <c r="B116" s="18">
        <f t="shared" si="26"/>
        <v>-3.7769171569527166E-2</v>
      </c>
      <c r="C116" s="18">
        <f t="shared" si="27"/>
        <v>-1.4969115741367347</v>
      </c>
      <c r="D116" s="18">
        <f t="shared" si="23"/>
        <v>0.12183196250794001</v>
      </c>
      <c r="E116" s="18">
        <f t="shared" si="28"/>
        <v>-0.3004343512663516</v>
      </c>
      <c r="F116" s="18">
        <f t="shared" si="29"/>
        <v>9.7601884498606808E-2</v>
      </c>
      <c r="G116" s="18">
        <f t="shared" si="24"/>
        <v>-7.9437084583944672E-3</v>
      </c>
      <c r="H116" s="18">
        <f t="shared" si="18"/>
        <v>0.22670499999999996</v>
      </c>
      <c r="I116" s="7"/>
      <c r="J116" s="12"/>
    </row>
    <row r="117" spans="1:10">
      <c r="A117" s="22">
        <f t="shared" si="25"/>
        <v>5.7499999999999876</v>
      </c>
      <c r="B117" s="18">
        <f t="shared" si="26"/>
        <v>-3.1677573444130164E-2</v>
      </c>
      <c r="C117" s="18">
        <f t="shared" si="27"/>
        <v>-1.4984954528089411</v>
      </c>
      <c r="D117" s="18">
        <f t="shared" si="23"/>
        <v>0.12177714808431234</v>
      </c>
      <c r="E117" s="18">
        <f t="shared" si="28"/>
        <v>-0.30083153668927132</v>
      </c>
      <c r="F117" s="18">
        <f t="shared" si="29"/>
        <v>8.256030766414324E-2</v>
      </c>
      <c r="G117" s="18">
        <f t="shared" si="24"/>
        <v>-6.7112218446024156E-3</v>
      </c>
      <c r="H117" s="18" t="str">
        <f t="shared" si="18"/>
        <v>-</v>
      </c>
      <c r="I117" s="7"/>
      <c r="J117" s="12"/>
    </row>
    <row r="118" spans="1:10">
      <c r="A118" s="22">
        <f t="shared" si="25"/>
        <v>5.7999999999999874</v>
      </c>
      <c r="B118" s="18">
        <f t="shared" si="26"/>
        <v>-2.5591456761095931E-2</v>
      </c>
      <c r="C118" s="18">
        <f t="shared" si="27"/>
        <v>-1.5000793314811478</v>
      </c>
      <c r="D118" s="18">
        <f t="shared" si="23"/>
        <v>0.12172233366068465</v>
      </c>
      <c r="E118" s="18">
        <f t="shared" si="28"/>
        <v>-0.30110547345081184</v>
      </c>
      <c r="F118" s="18">
        <f t="shared" si="29"/>
        <v>6.7518730829679671E-2</v>
      </c>
      <c r="G118" s="18">
        <f t="shared" si="24"/>
        <v>-5.4787352308103641E-3</v>
      </c>
      <c r="H118" s="18">
        <f t="shared" si="18"/>
        <v>0.2267050000000001</v>
      </c>
      <c r="I118" s="7"/>
      <c r="J118" s="12"/>
    </row>
    <row r="119" spans="1:10">
      <c r="A119" s="22">
        <f t="shared" si="25"/>
        <v>5.8499999999999872</v>
      </c>
      <c r="B119" s="18">
        <f t="shared" si="26"/>
        <v>-1.9505340078061699E-2</v>
      </c>
      <c r="C119" s="18">
        <f t="shared" si="27"/>
        <v>-1.5010545984850507</v>
      </c>
      <c r="D119" s="18">
        <f t="shared" si="23"/>
        <v>0.12169240706617022</v>
      </c>
      <c r="E119" s="18">
        <f t="shared" si="28"/>
        <v>-0.30137941021235237</v>
      </c>
      <c r="F119" s="18">
        <f t="shared" si="29"/>
        <v>5.2449760319062053E-2</v>
      </c>
      <c r="G119" s="18">
        <f t="shared" si="24"/>
        <v>-4.2532654794148594E-3</v>
      </c>
      <c r="H119" s="18" t="str">
        <f t="shared" si="18"/>
        <v>-</v>
      </c>
      <c r="I119" s="7"/>
      <c r="J119" s="12"/>
    </row>
    <row r="120" spans="1:10">
      <c r="A120" s="22">
        <f t="shared" si="25"/>
        <v>5.899999999999987</v>
      </c>
      <c r="B120" s="18">
        <f t="shared" si="26"/>
        <v>-1.3422216054478908E-2</v>
      </c>
      <c r="C120" s="18">
        <f t="shared" si="27"/>
        <v>-1.5020298654889539</v>
      </c>
      <c r="D120" s="18">
        <f t="shared" si="23"/>
        <v>0.1216624804716558</v>
      </c>
      <c r="E120" s="18">
        <f t="shared" si="28"/>
        <v>-0.30153079999875332</v>
      </c>
      <c r="F120" s="18">
        <f t="shared" si="29"/>
        <v>3.7380789808444434E-2</v>
      </c>
      <c r="G120" s="18">
        <f t="shared" si="24"/>
        <v>-3.0277957280193551E-3</v>
      </c>
      <c r="H120" s="18">
        <f t="shared" si="18"/>
        <v>0.22670500000000005</v>
      </c>
      <c r="I120" s="7"/>
      <c r="J120" s="12"/>
    </row>
    <row r="121" spans="1:10">
      <c r="A121" s="22">
        <f t="shared" si="25"/>
        <v>5.9499999999999869</v>
      </c>
      <c r="B121" s="18">
        <f t="shared" si="26"/>
        <v>-7.3390920308961174E-3</v>
      </c>
      <c r="C121" s="18">
        <f t="shared" si="27"/>
        <v>-1.5023968200904987</v>
      </c>
      <c r="D121" s="18">
        <f t="shared" si="23"/>
        <v>0.12165744432830772</v>
      </c>
      <c r="E121" s="18">
        <f t="shared" si="28"/>
        <v>-0.30168218978515432</v>
      </c>
      <c r="F121" s="18">
        <f t="shared" si="29"/>
        <v>2.2296680319186718E-2</v>
      </c>
      <c r="G121" s="18">
        <f t="shared" si="24"/>
        <v>-1.8058355009963238E-3</v>
      </c>
      <c r="H121" s="18" t="str">
        <f t="shared" si="18"/>
        <v>-</v>
      </c>
      <c r="I121" s="7"/>
      <c r="J121" s="12"/>
    </row>
    <row r="122" spans="1:10">
      <c r="A122" s="22">
        <f t="shared" si="25"/>
        <v>5.9999999999999867</v>
      </c>
      <c r="B122" s="18">
        <f t="shared" si="26"/>
        <v>-1.2564716216481361E-3</v>
      </c>
      <c r="C122" s="18">
        <f t="shared" si="27"/>
        <v>-1.5027637746920435</v>
      </c>
      <c r="D122" s="18">
        <f t="shared" si="23"/>
        <v>0.12165240818495962</v>
      </c>
      <c r="E122" s="18">
        <f t="shared" si="28"/>
        <v>-0.30171138354885296</v>
      </c>
      <c r="F122" s="18">
        <f t="shared" si="29"/>
        <v>7.212570829929002E-3</v>
      </c>
      <c r="G122" s="18">
        <f t="shared" si="24"/>
        <v>-5.8387527397329238E-4</v>
      </c>
      <c r="H122" s="18">
        <f t="shared" si="18"/>
        <v>0.22670500000000005</v>
      </c>
      <c r="I122" s="7"/>
      <c r="J122" s="12"/>
    </row>
    <row r="123" spans="1:10">
      <c r="A123" s="22">
        <f t="shared" si="25"/>
        <v>6.0499999999999865</v>
      </c>
      <c r="B123" s="18">
        <f t="shared" si="26"/>
        <v>4.8261487875998453E-3</v>
      </c>
      <c r="C123" s="18">
        <f t="shared" si="27"/>
        <v>-1.5025224672526636</v>
      </c>
      <c r="D123" s="18">
        <f t="shared" si="23"/>
        <v>0.12167227605792999</v>
      </c>
      <c r="E123" s="18">
        <f t="shared" si="28"/>
        <v>-0.30174057731255166</v>
      </c>
      <c r="F123" s="18">
        <f t="shared" si="29"/>
        <v>-7.8744580356985821E-3</v>
      </c>
      <c r="G123" s="18">
        <f t="shared" si="24"/>
        <v>6.380589054751386E-4</v>
      </c>
      <c r="H123" s="18" t="str">
        <f t="shared" si="18"/>
        <v>-</v>
      </c>
    </row>
    <row r="124" spans="1:10">
      <c r="A124" s="22">
        <f t="shared" si="25"/>
        <v>6.0999999999999863</v>
      </c>
      <c r="B124" s="18">
        <f t="shared" si="26"/>
        <v>1.0910755984144862E-2</v>
      </c>
      <c r="C124" s="18">
        <f t="shared" si="27"/>
        <v>-1.5022811598132835</v>
      </c>
      <c r="D124" s="18">
        <f t="shared" si="23"/>
        <v>0.12169214393090035</v>
      </c>
      <c r="E124" s="18">
        <f t="shared" si="28"/>
        <v>-0.30164757765830552</v>
      </c>
      <c r="F124" s="18">
        <f t="shared" si="29"/>
        <v>-2.2961486901326166E-2</v>
      </c>
      <c r="G124" s="18">
        <f t="shared" si="24"/>
        <v>1.8599930849235696E-3</v>
      </c>
      <c r="H124" s="18">
        <f t="shared" si="18"/>
        <v>0.2267050000000001</v>
      </c>
    </row>
    <row r="125" spans="1:10">
      <c r="A125" s="22">
        <f t="shared" si="25"/>
        <v>6.1499999999999861</v>
      </c>
      <c r="B125" s="18">
        <f t="shared" si="26"/>
        <v>1.6995363180689879E-2</v>
      </c>
      <c r="C125" s="18">
        <f t="shared" si="27"/>
        <v>-1.501431391654249</v>
      </c>
      <c r="D125" s="18">
        <f t="shared" si="23"/>
        <v>0.1217369407979817</v>
      </c>
      <c r="E125" s="18">
        <f t="shared" si="28"/>
        <v>-0.30155457800405933</v>
      </c>
      <c r="F125" s="18">
        <f t="shared" si="29"/>
        <v>-3.8039215801529136E-2</v>
      </c>
      <c r="G125" s="18">
        <f t="shared" si="24"/>
        <v>3.0853854010061492E-3</v>
      </c>
      <c r="H125" s="18" t="str">
        <f t="shared" si="18"/>
        <v>-</v>
      </c>
    </row>
    <row r="126" spans="1:10">
      <c r="A126" s="22">
        <f t="shared" si="25"/>
        <v>6.199999999999986</v>
      </c>
      <c r="B126" s="18">
        <f t="shared" si="26"/>
        <v>2.3084450063943031E-2</v>
      </c>
      <c r="C126" s="18">
        <f t="shared" si="27"/>
        <v>-1.5005816234952145</v>
      </c>
      <c r="D126" s="18">
        <f t="shared" si="23"/>
        <v>0.12178173766506305</v>
      </c>
      <c r="E126" s="18">
        <f t="shared" si="28"/>
        <v>-0.30133903911820492</v>
      </c>
      <c r="F126" s="18">
        <f t="shared" si="29"/>
        <v>-5.3116944701732102E-2</v>
      </c>
      <c r="G126" s="18">
        <f t="shared" si="24"/>
        <v>4.3107777170887287E-3</v>
      </c>
      <c r="H126" s="18">
        <f t="shared" si="18"/>
        <v>0.2267050000000001</v>
      </c>
    </row>
    <row r="127" spans="1:10">
      <c r="A127" s="22">
        <f t="shared" si="25"/>
        <v>6.2499999999999858</v>
      </c>
      <c r="B127" s="18">
        <f t="shared" si="26"/>
        <v>2.9173536947196183E-2</v>
      </c>
      <c r="C127" s="18">
        <f t="shared" si="27"/>
        <v>-1.4991229466478546</v>
      </c>
      <c r="D127" s="18">
        <f t="shared" si="23"/>
        <v>0.12185149966886497</v>
      </c>
      <c r="E127" s="18">
        <f t="shared" si="28"/>
        <v>-0.30112350023235046</v>
      </c>
      <c r="F127" s="18">
        <f t="shared" si="29"/>
        <v>-6.8173119713349634E-2</v>
      </c>
      <c r="G127" s="18">
        <f t="shared" si="24"/>
        <v>5.5431376436395653E-3</v>
      </c>
      <c r="H127" s="18" t="str">
        <f t="shared" si="18"/>
        <v>-</v>
      </c>
    </row>
    <row r="128" spans="1:10">
      <c r="A128" s="22">
        <f t="shared" si="25"/>
        <v>6.2999999999999856</v>
      </c>
      <c r="B128" s="18">
        <f t="shared" si="26"/>
        <v>3.5269600030829532E-2</v>
      </c>
      <c r="C128" s="18">
        <f t="shared" si="27"/>
        <v>-1.4976642698004949</v>
      </c>
      <c r="D128" s="18">
        <f t="shared" si="23"/>
        <v>0.1219212616726669</v>
      </c>
      <c r="E128" s="18">
        <f t="shared" si="28"/>
        <v>-0.30078472535384093</v>
      </c>
      <c r="F128" s="18">
        <f t="shared" si="29"/>
        <v>-8.3229294724967151E-2</v>
      </c>
      <c r="G128" s="18">
        <f t="shared" si="24"/>
        <v>6.775497570190402E-3</v>
      </c>
      <c r="H128" s="18">
        <f t="shared" si="18"/>
        <v>0.2267050000000001</v>
      </c>
    </row>
    <row r="129" spans="1:8">
      <c r="A129" s="22">
        <f t="shared" si="25"/>
        <v>6.3499999999999854</v>
      </c>
      <c r="B129" s="18">
        <f t="shared" si="26"/>
        <v>4.1365663114462874E-2</v>
      </c>
      <c r="C129" s="18">
        <f t="shared" si="27"/>
        <v>-1.4955959866447719</v>
      </c>
      <c r="D129" s="18">
        <f t="shared" si="23"/>
        <v>0.12201603514365315</v>
      </c>
      <c r="E129" s="18">
        <f t="shared" si="28"/>
        <v>-0.3004459504753314</v>
      </c>
      <c r="F129" s="18">
        <f t="shared" si="29"/>
        <v>-9.8251592248733727E-2</v>
      </c>
      <c r="G129" s="18">
        <f t="shared" si="24"/>
        <v>8.0183847762229574E-3</v>
      </c>
      <c r="H129" s="18" t="str">
        <f t="shared" si="18"/>
        <v>-</v>
      </c>
    </row>
    <row r="130" spans="1:8">
      <c r="A130" s="22">
        <f t="shared" si="25"/>
        <v>6.3999999999999853</v>
      </c>
      <c r="B130" s="18">
        <f t="shared" ref="B130:B145" si="30">IF(ROW(A130)=ODD(ROW(A130)),B128+D129/m*dt,AVERAGE(B129,B131))</f>
        <v>4.7471203545194844E-2</v>
      </c>
      <c r="C130" s="18">
        <f t="shared" ref="C130:C145" si="31">IF(ROW(A130)=EVEN(ROW(A130)),C128+B129*dt,AVERAGE(C129,C131))</f>
        <v>-1.4935277034890486</v>
      </c>
      <c r="D130" s="18">
        <f t="shared" si="23"/>
        <v>0.12211080861463941</v>
      </c>
      <c r="E130" s="18">
        <f t="shared" ref="E130:E145" si="32">IF(ROW(D130)=ODD(ROW(D130)),E128+G129/m*dt,AVERAGE(E129,E131))</f>
        <v>-0.29998288687621866</v>
      </c>
      <c r="F130" s="18">
        <f t="shared" ref="F130:F145" si="33">IF(ROW(D130)=EVEN(ROW(D130)),F128+E129*dt,AVERAGE(F129,F131))</f>
        <v>-0.11327388977250029</v>
      </c>
      <c r="G130" s="18">
        <f t="shared" si="24"/>
        <v>9.261271982255511E-3</v>
      </c>
      <c r="H130" s="18">
        <f t="shared" si="18"/>
        <v>0.2267050000000001</v>
      </c>
    </row>
    <row r="131" spans="1:8">
      <c r="A131" s="22">
        <f t="shared" si="25"/>
        <v>6.4499999999999851</v>
      </c>
      <c r="B131" s="18">
        <f t="shared" si="30"/>
        <v>5.3576743975926815E-2</v>
      </c>
      <c r="C131" s="18">
        <f t="shared" si="31"/>
        <v>-1.4908488662902522</v>
      </c>
      <c r="D131" s="18">
        <f t="shared" ref="D131:D145" si="34">IF(ROW(A131)=EVEN(ROW(A131)),-GM*C131/(SQRT(C131^2+F131^2))^3,AVERAGE(D130,D132))</f>
        <v>0.12223064832744077</v>
      </c>
      <c r="E131" s="18">
        <f t="shared" si="32"/>
        <v>-0.29951982327710586</v>
      </c>
      <c r="F131" s="18">
        <f t="shared" si="33"/>
        <v>-0.12824988093635559</v>
      </c>
      <c r="G131" s="18">
        <f t="shared" ref="G131:G145" si="35">IF(ROW(A131)=EVEN(ROW(A131)),-GM*F131/(SQRT(C131^2+F131^2))^3,AVERAGE(G130,G132))</f>
        <v>1.0518321876775023E-2</v>
      </c>
      <c r="H131" s="18" t="str">
        <f t="shared" ref="H131:H194" si="36">IF(ROW(A131)=EVEN(ROW(A131)),(C129*F131-F129*C131)/2/dt,"-")</f>
        <v>-</v>
      </c>
    </row>
    <row r="132" spans="1:8">
      <c r="A132" s="22">
        <f t="shared" si="25"/>
        <v>6.4999999999999849</v>
      </c>
      <c r="B132" s="18">
        <f t="shared" si="30"/>
        <v>5.9694268377938925E-2</v>
      </c>
      <c r="C132" s="18">
        <f t="shared" si="31"/>
        <v>-1.4881700290914559</v>
      </c>
      <c r="D132" s="18">
        <f t="shared" si="34"/>
        <v>0.12235048804024211</v>
      </c>
      <c r="E132" s="18">
        <f t="shared" si="32"/>
        <v>-0.29893105468854114</v>
      </c>
      <c r="F132" s="18">
        <f t="shared" si="33"/>
        <v>-0.14322587210021087</v>
      </c>
      <c r="G132" s="18">
        <f t="shared" si="35"/>
        <v>1.1775371771294535E-2</v>
      </c>
      <c r="H132" s="18">
        <f t="shared" si="36"/>
        <v>0.2267050000000001</v>
      </c>
    </row>
    <row r="133" spans="1:8">
      <c r="A133" s="22">
        <f t="shared" si="25"/>
        <v>6.5499999999999847</v>
      </c>
      <c r="B133" s="18">
        <f t="shared" si="30"/>
        <v>6.5811792779951028E-2</v>
      </c>
      <c r="C133" s="18">
        <f t="shared" si="31"/>
        <v>-1.4848794394524583</v>
      </c>
      <c r="D133" s="18">
        <f t="shared" si="34"/>
        <v>0.12249545463835905</v>
      </c>
      <c r="E133" s="18">
        <f t="shared" si="32"/>
        <v>-0.29834228609997643</v>
      </c>
      <c r="F133" s="18">
        <f t="shared" si="33"/>
        <v>-0.15814298640520968</v>
      </c>
      <c r="G133" s="18">
        <f t="shared" si="35"/>
        <v>1.3050322015434272E-2</v>
      </c>
      <c r="H133" s="18" t="str">
        <f t="shared" si="36"/>
        <v>-</v>
      </c>
    </row>
    <row r="134" spans="1:8">
      <c r="A134" s="22">
        <f t="shared" si="25"/>
        <v>6.5999999999999845</v>
      </c>
      <c r="B134" s="18">
        <f t="shared" si="30"/>
        <v>7.1943813841774826E-2</v>
      </c>
      <c r="C134" s="18">
        <f t="shared" si="31"/>
        <v>-1.4815888498134608</v>
      </c>
      <c r="D134" s="18">
        <f t="shared" si="34"/>
        <v>0.12264042123647599</v>
      </c>
      <c r="E134" s="18">
        <f t="shared" si="32"/>
        <v>-0.29762602248699777</v>
      </c>
      <c r="F134" s="18">
        <f t="shared" si="33"/>
        <v>-0.17306010071020853</v>
      </c>
      <c r="G134" s="18">
        <f t="shared" si="35"/>
        <v>1.4325272259574008E-2</v>
      </c>
      <c r="H134" s="18">
        <f t="shared" si="36"/>
        <v>0.2267050000000001</v>
      </c>
    </row>
    <row r="135" spans="1:8">
      <c r="A135" s="22">
        <f t="shared" si="25"/>
        <v>6.6499999999999844</v>
      </c>
      <c r="B135" s="18">
        <f t="shared" si="30"/>
        <v>7.8075834903598623E-2</v>
      </c>
      <c r="C135" s="18">
        <f t="shared" si="31"/>
        <v>-1.477685058068281</v>
      </c>
      <c r="D135" s="18">
        <f t="shared" si="34"/>
        <v>0.12281057773061174</v>
      </c>
      <c r="E135" s="18">
        <f t="shared" si="32"/>
        <v>-0.29690975887401905</v>
      </c>
      <c r="F135" s="18">
        <f t="shared" si="33"/>
        <v>-0.18790558865390949</v>
      </c>
      <c r="G135" s="18">
        <f t="shared" si="35"/>
        <v>1.5621990592556279E-2</v>
      </c>
      <c r="H135" s="18" t="str">
        <f t="shared" si="36"/>
        <v>-</v>
      </c>
    </row>
    <row r="136" spans="1:8">
      <c r="A136" s="22">
        <f t="shared" si="25"/>
        <v>6.6999999999999842</v>
      </c>
      <c r="B136" s="18">
        <f t="shared" si="30"/>
        <v>8.4224871614835994E-2</v>
      </c>
      <c r="C136" s="18">
        <f t="shared" si="31"/>
        <v>-1.4737812663231009</v>
      </c>
      <c r="D136" s="18">
        <f t="shared" si="34"/>
        <v>0.12298073422474751</v>
      </c>
      <c r="E136" s="18">
        <f t="shared" si="32"/>
        <v>-0.29606382342774212</v>
      </c>
      <c r="F136" s="18">
        <f t="shared" si="33"/>
        <v>-0.20275107659761044</v>
      </c>
      <c r="G136" s="18">
        <f t="shared" si="35"/>
        <v>1.691870892553855E-2</v>
      </c>
      <c r="H136" s="18">
        <f t="shared" si="36"/>
        <v>0.2267050000000001</v>
      </c>
    </row>
    <row r="137" spans="1:8">
      <c r="A137" s="22">
        <f t="shared" si="25"/>
        <v>6.749999999999984</v>
      </c>
      <c r="B137" s="18">
        <f t="shared" si="30"/>
        <v>9.0373908326073379E-2</v>
      </c>
      <c r="C137" s="18">
        <f t="shared" si="31"/>
        <v>-1.4692625709067972</v>
      </c>
      <c r="D137" s="18">
        <f t="shared" si="34"/>
        <v>0.12317614143636645</v>
      </c>
      <c r="E137" s="18">
        <f t="shared" si="32"/>
        <v>-0.2952178879814652</v>
      </c>
      <c r="F137" s="18">
        <f t="shared" si="33"/>
        <v>-0.21751197099668368</v>
      </c>
      <c r="G137" s="18">
        <f t="shared" si="35"/>
        <v>1.8241222676139923E-2</v>
      </c>
      <c r="H137" s="18" t="str">
        <f t="shared" si="36"/>
        <v>-</v>
      </c>
    </row>
    <row r="138" spans="1:8">
      <c r="A138" s="22">
        <f t="shared" si="25"/>
        <v>6.7999999999999838</v>
      </c>
      <c r="B138" s="18">
        <f t="shared" si="30"/>
        <v>9.6542485758472657E-2</v>
      </c>
      <c r="C138" s="18">
        <f t="shared" si="31"/>
        <v>-1.4647438754904936</v>
      </c>
      <c r="D138" s="18">
        <f t="shared" si="34"/>
        <v>0.12337154864798539</v>
      </c>
      <c r="E138" s="18">
        <f t="shared" si="32"/>
        <v>-0.2942397011601281</v>
      </c>
      <c r="F138" s="18">
        <f t="shared" si="33"/>
        <v>-0.23227286539575695</v>
      </c>
      <c r="G138" s="18">
        <f t="shared" si="35"/>
        <v>1.9563736426741297E-2</v>
      </c>
      <c r="H138" s="18">
        <f t="shared" si="36"/>
        <v>0.2267050000000001</v>
      </c>
    </row>
    <row r="139" spans="1:8">
      <c r="A139" s="22">
        <f t="shared" si="25"/>
        <v>6.8499999999999837</v>
      </c>
      <c r="B139" s="18">
        <f t="shared" si="30"/>
        <v>0.10271106319087192</v>
      </c>
      <c r="C139" s="18">
        <f t="shared" si="31"/>
        <v>-1.4596083223309499</v>
      </c>
      <c r="D139" s="18">
        <f t="shared" si="34"/>
        <v>0.1235922594308865</v>
      </c>
      <c r="E139" s="18">
        <f t="shared" si="32"/>
        <v>-0.29326151433879105</v>
      </c>
      <c r="F139" s="18">
        <f t="shared" si="33"/>
        <v>-0.24693594111269651</v>
      </c>
      <c r="G139" s="18">
        <f t="shared" si="35"/>
        <v>2.0916264114483198E-2</v>
      </c>
      <c r="H139" s="18" t="str">
        <f t="shared" si="36"/>
        <v>-</v>
      </c>
    </row>
    <row r="140" spans="1:8">
      <c r="A140" s="22">
        <f t="shared" si="25"/>
        <v>6.8999999999999835</v>
      </c>
      <c r="B140" s="18">
        <f t="shared" si="30"/>
        <v>0.10890171170156129</v>
      </c>
      <c r="C140" s="18">
        <f t="shared" si="31"/>
        <v>-1.4544727691714063</v>
      </c>
      <c r="D140" s="18">
        <f t="shared" si="34"/>
        <v>0.12381297021378763</v>
      </c>
      <c r="E140" s="18">
        <f t="shared" si="32"/>
        <v>-0.29214807474867976</v>
      </c>
      <c r="F140" s="18">
        <f t="shared" si="33"/>
        <v>-0.26159901682963604</v>
      </c>
      <c r="G140" s="18">
        <f t="shared" si="35"/>
        <v>2.2268791802225102E-2</v>
      </c>
      <c r="H140" s="18">
        <f t="shared" si="36"/>
        <v>0.2267050000000001</v>
      </c>
    </row>
    <row r="141" spans="1:8">
      <c r="A141" s="22">
        <f t="shared" si="25"/>
        <v>6.9499999999999833</v>
      </c>
      <c r="B141" s="18">
        <f t="shared" si="30"/>
        <v>0.11509236021225068</v>
      </c>
      <c r="C141" s="18">
        <f t="shared" si="31"/>
        <v>-1.4487181511607938</v>
      </c>
      <c r="D141" s="18">
        <f t="shared" si="34"/>
        <v>0.12405902224087248</v>
      </c>
      <c r="E141" s="18">
        <f t="shared" si="32"/>
        <v>-0.29103463515856853</v>
      </c>
      <c r="F141" s="18">
        <f t="shared" si="33"/>
        <v>-0.2761507485875645</v>
      </c>
      <c r="G141" s="18">
        <f t="shared" si="35"/>
        <v>2.3655777273217174E-2</v>
      </c>
      <c r="H141" s="18" t="str">
        <f t="shared" si="36"/>
        <v>-</v>
      </c>
    </row>
    <row r="142" spans="1:8">
      <c r="A142" s="22">
        <f t="shared" si="25"/>
        <v>6.9999999999999831</v>
      </c>
      <c r="B142" s="18">
        <f t="shared" si="30"/>
        <v>0.12130761392564854</v>
      </c>
      <c r="C142" s="18">
        <f t="shared" si="31"/>
        <v>-1.4429635331501813</v>
      </c>
      <c r="D142" s="18">
        <f t="shared" si="34"/>
        <v>0.12430507426795731</v>
      </c>
      <c r="E142" s="18">
        <f t="shared" si="32"/>
        <v>-0.28978249702135805</v>
      </c>
      <c r="F142" s="18">
        <f t="shared" si="33"/>
        <v>-0.2907024803454929</v>
      </c>
      <c r="G142" s="18">
        <f t="shared" si="35"/>
        <v>2.5042762744209243E-2</v>
      </c>
      <c r="H142" s="18">
        <f t="shared" si="36"/>
        <v>0.2267050000000001</v>
      </c>
    </row>
    <row r="143" spans="1:8">
      <c r="A143" s="22">
        <f t="shared" si="25"/>
        <v>7.0499999999999829</v>
      </c>
      <c r="B143" s="18">
        <f t="shared" si="30"/>
        <v>0.12752286763904641</v>
      </c>
      <c r="C143" s="18">
        <f t="shared" si="31"/>
        <v>-1.4365873897682291</v>
      </c>
      <c r="D143" s="18">
        <f t="shared" si="34"/>
        <v>0.12457648111597233</v>
      </c>
      <c r="E143" s="18">
        <f t="shared" si="32"/>
        <v>-0.28853035888414763</v>
      </c>
      <c r="F143" s="18">
        <f t="shared" si="33"/>
        <v>-0.3051289982897003</v>
      </c>
      <c r="G143" s="18">
        <f t="shared" si="35"/>
        <v>2.6468912336446458E-2</v>
      </c>
      <c r="H143" s="18" t="str">
        <f t="shared" si="36"/>
        <v>-</v>
      </c>
    </row>
    <row r="144" spans="1:8">
      <c r="A144" s="22">
        <f t="shared" si="25"/>
        <v>7.0999999999999828</v>
      </c>
      <c r="B144" s="18">
        <f t="shared" si="30"/>
        <v>0.13376526203724579</v>
      </c>
      <c r="C144" s="18">
        <f t="shared" si="31"/>
        <v>-1.4302112463862766</v>
      </c>
      <c r="D144" s="18">
        <f t="shared" si="34"/>
        <v>0.12484788796398735</v>
      </c>
      <c r="E144" s="18">
        <f t="shared" si="32"/>
        <v>-0.28713560578771347</v>
      </c>
      <c r="F144" s="18">
        <f t="shared" si="33"/>
        <v>-0.31955551623390765</v>
      </c>
      <c r="G144" s="18">
        <f t="shared" si="35"/>
        <v>2.789506192868367E-2</v>
      </c>
      <c r="H144" s="18">
        <f t="shared" si="36"/>
        <v>0.2267050000000001</v>
      </c>
    </row>
    <row r="145" spans="1:8">
      <c r="A145" s="22">
        <f t="shared" si="25"/>
        <v>7.1499999999999826</v>
      </c>
      <c r="B145" s="18">
        <f t="shared" si="30"/>
        <v>0.14000765643544516</v>
      </c>
      <c r="C145" s="18">
        <f t="shared" si="31"/>
        <v>-1.4232108635645044</v>
      </c>
      <c r="D145" s="18">
        <f t="shared" si="34"/>
        <v>0.12514462816338656</v>
      </c>
      <c r="E145" s="18">
        <f t="shared" si="32"/>
        <v>-0.28574085269127925</v>
      </c>
      <c r="F145" s="18">
        <f t="shared" si="33"/>
        <v>-0.33384255886847158</v>
      </c>
      <c r="G145" s="18">
        <f t="shared" si="35"/>
        <v>2.9365385221863442E-2</v>
      </c>
      <c r="H145" s="18" t="str">
        <f t="shared" si="36"/>
        <v>-</v>
      </c>
    </row>
    <row r="146" spans="1:8">
      <c r="A146" s="22">
        <f t="shared" si="25"/>
        <v>7.1999999999999824</v>
      </c>
      <c r="B146" s="18">
        <f t="shared" ref="B146:B209" si="37">IF(ROW(A146)=ODD(ROW(A146)),B144+D145/m*dt,AVERAGE(B145,B147))</f>
        <v>0.14627972485358445</v>
      </c>
      <c r="C146" s="18">
        <f t="shared" ref="C146:C209" si="38">IF(ROW(A146)=EVEN(ROW(A146)),C144+B145*dt,AVERAGE(C145,C147))</f>
        <v>-1.416210480742732</v>
      </c>
      <c r="D146" s="18">
        <f t="shared" ref="D146:D209" si="39">IF(ROW(A146)=EVEN(ROW(A146)),-GM*C146/(SQRT(C146^2+F146^2))^3,AVERAGE(D145,D147))</f>
        <v>0.12544136836278577</v>
      </c>
      <c r="E146" s="18">
        <f t="shared" ref="E146:E209" si="40">IF(ROW(D146)=ODD(ROW(D146)),E144+G145/m*dt,AVERAGE(E145,E147))</f>
        <v>-0.28419906726552707</v>
      </c>
      <c r="F146" s="18">
        <f t="shared" ref="F146:F209" si="41">IF(ROW(D146)=EVEN(ROW(D146)),F144+E145*dt,AVERAGE(F145,F147))</f>
        <v>-0.34812960150303557</v>
      </c>
      <c r="G146" s="18">
        <f t="shared" ref="G146:G209" si="42">IF(ROW(A146)=EVEN(ROW(A146)),-GM*F146/(SQRT(C146^2+F146^2))^3,AVERAGE(G145,G147))</f>
        <v>3.0835708515043213E-2</v>
      </c>
      <c r="H146" s="18">
        <f t="shared" si="36"/>
        <v>0.2267050000000001</v>
      </c>
    </row>
    <row r="147" spans="1:8">
      <c r="A147" s="22">
        <f t="shared" si="25"/>
        <v>7.2499999999999822</v>
      </c>
      <c r="B147" s="18">
        <f t="shared" si="37"/>
        <v>0.15255179327172375</v>
      </c>
      <c r="C147" s="18">
        <f t="shared" si="38"/>
        <v>-1.4085828910791458</v>
      </c>
      <c r="D147" s="18">
        <f t="shared" si="39"/>
        <v>0.12576337199996909</v>
      </c>
      <c r="E147" s="18">
        <f t="shared" si="40"/>
        <v>-0.2826572818397749</v>
      </c>
      <c r="F147" s="18">
        <f t="shared" si="41"/>
        <v>-0.36226246559502429</v>
      </c>
      <c r="G147" s="18">
        <f t="shared" si="42"/>
        <v>3.2355563292101153E-2</v>
      </c>
      <c r="H147" s="18" t="str">
        <f t="shared" si="36"/>
        <v>-</v>
      </c>
    </row>
    <row r="148" spans="1:8">
      <c r="A148" s="22">
        <f t="shared" si="25"/>
        <v>7.2999999999999821</v>
      </c>
      <c r="B148" s="18">
        <f t="shared" si="37"/>
        <v>0.15885606205358138</v>
      </c>
      <c r="C148" s="18">
        <f t="shared" si="38"/>
        <v>-1.4009553014155596</v>
      </c>
      <c r="D148" s="18">
        <f t="shared" si="39"/>
        <v>0.12608537563715241</v>
      </c>
      <c r="E148" s="18">
        <f t="shared" si="40"/>
        <v>-0.28096351093631694</v>
      </c>
      <c r="F148" s="18">
        <f t="shared" si="41"/>
        <v>-0.37639532968701306</v>
      </c>
      <c r="G148" s="18">
        <f t="shared" si="42"/>
        <v>3.3875418069159093E-2</v>
      </c>
      <c r="H148" s="18">
        <f t="shared" si="36"/>
        <v>0.2267050000000001</v>
      </c>
    </row>
    <row r="149" spans="1:8">
      <c r="A149" s="22">
        <f t="shared" si="25"/>
        <v>7.3499999999999819</v>
      </c>
      <c r="B149" s="18">
        <f t="shared" si="37"/>
        <v>0.16516033083543899</v>
      </c>
      <c r="C149" s="18">
        <f t="shared" si="38"/>
        <v>-1.3926972848737877</v>
      </c>
      <c r="D149" s="18">
        <f t="shared" si="39"/>
        <v>0.12643250799838684</v>
      </c>
      <c r="E149" s="18">
        <f t="shared" si="40"/>
        <v>-0.27926974003285898</v>
      </c>
      <c r="F149" s="18">
        <f t="shared" si="41"/>
        <v>-0.39035881668865602</v>
      </c>
      <c r="G149" s="18">
        <f t="shared" si="42"/>
        <v>3.5450560202470782E-2</v>
      </c>
      <c r="H149" s="18" t="str">
        <f t="shared" si="36"/>
        <v>-</v>
      </c>
    </row>
    <row r="150" spans="1:8">
      <c r="A150" s="22">
        <f t="shared" si="25"/>
        <v>7.3999999999999817</v>
      </c>
      <c r="B150" s="18">
        <f t="shared" si="37"/>
        <v>0.17149931285342007</v>
      </c>
      <c r="C150" s="18">
        <f t="shared" si="38"/>
        <v>-1.3844392683320157</v>
      </c>
      <c r="D150" s="18">
        <f t="shared" si="39"/>
        <v>0.1267796403596213</v>
      </c>
      <c r="E150" s="18">
        <f t="shared" si="40"/>
        <v>-0.27741845491606987</v>
      </c>
      <c r="F150" s="18">
        <f t="shared" si="41"/>
        <v>-0.40432230369029898</v>
      </c>
      <c r="G150" s="18">
        <f t="shared" si="42"/>
        <v>3.7025702335782472E-2</v>
      </c>
      <c r="H150" s="18">
        <f t="shared" si="36"/>
        <v>0.22670500000000038</v>
      </c>
    </row>
    <row r="151" spans="1:8">
      <c r="A151" s="22">
        <f t="shared" si="25"/>
        <v>7.4499999999999815</v>
      </c>
      <c r="B151" s="18">
        <f t="shared" si="37"/>
        <v>0.17783829487140113</v>
      </c>
      <c r="C151" s="18">
        <f t="shared" si="38"/>
        <v>-1.3755473535884457</v>
      </c>
      <c r="D151" s="18">
        <f t="shared" si="39"/>
        <v>0.12715168198516691</v>
      </c>
      <c r="E151" s="18">
        <f t="shared" si="40"/>
        <v>-0.27556716979928075</v>
      </c>
      <c r="F151" s="18">
        <f t="shared" si="41"/>
        <v>-0.41810066218026298</v>
      </c>
      <c r="G151" s="18">
        <f t="shared" si="42"/>
        <v>3.86623414123985E-2</v>
      </c>
      <c r="H151" s="18" t="str">
        <f t="shared" si="36"/>
        <v>-</v>
      </c>
    </row>
    <row r="152" spans="1:8">
      <c r="A152" s="22">
        <f t="shared" si="25"/>
        <v>7.4999999999999813</v>
      </c>
      <c r="B152" s="18">
        <f t="shared" si="37"/>
        <v>0.18421448105193675</v>
      </c>
      <c r="C152" s="18">
        <f t="shared" si="38"/>
        <v>-1.3666554388448755</v>
      </c>
      <c r="D152" s="18">
        <f t="shared" si="39"/>
        <v>0.12752372361071251</v>
      </c>
      <c r="E152" s="18">
        <f t="shared" si="40"/>
        <v>-0.27355222077482999</v>
      </c>
      <c r="F152" s="18">
        <f t="shared" si="41"/>
        <v>-0.43187902067022704</v>
      </c>
      <c r="G152" s="18">
        <f t="shared" si="42"/>
        <v>4.0298980489014528E-2</v>
      </c>
      <c r="H152" s="18">
        <f t="shared" si="36"/>
        <v>0.22670499999999982</v>
      </c>
    </row>
    <row r="153" spans="1:8">
      <c r="A153" s="22">
        <f t="shared" si="25"/>
        <v>7.5499999999999812</v>
      </c>
      <c r="B153" s="18">
        <f t="shared" si="37"/>
        <v>0.19059066723247237</v>
      </c>
      <c r="C153" s="18">
        <f t="shared" si="38"/>
        <v>-1.3571259054832518</v>
      </c>
      <c r="D153" s="18">
        <f t="shared" si="39"/>
        <v>0.12792034597798058</v>
      </c>
      <c r="E153" s="18">
        <f t="shared" si="40"/>
        <v>-0.27153727175037928</v>
      </c>
      <c r="F153" s="18">
        <f t="shared" si="41"/>
        <v>-0.44545588425774602</v>
      </c>
      <c r="G153" s="18">
        <f t="shared" si="42"/>
        <v>4.2003842108767536E-2</v>
      </c>
      <c r="H153" s="18" t="str">
        <f t="shared" si="36"/>
        <v>-</v>
      </c>
    </row>
    <row r="154" spans="1:8">
      <c r="A154" s="22">
        <f t="shared" si="25"/>
        <v>7.599999999999981</v>
      </c>
      <c r="B154" s="18">
        <f t="shared" si="37"/>
        <v>0.19700651564973481</v>
      </c>
      <c r="C154" s="18">
        <f t="shared" si="38"/>
        <v>-1.3475963721216282</v>
      </c>
      <c r="D154" s="18">
        <f t="shared" si="39"/>
        <v>0.12831696834524864</v>
      </c>
      <c r="E154" s="18">
        <f t="shared" si="40"/>
        <v>-0.26935183656395323</v>
      </c>
      <c r="F154" s="18">
        <f t="shared" si="41"/>
        <v>-0.45903274784526499</v>
      </c>
      <c r="G154" s="18">
        <f t="shared" si="42"/>
        <v>4.3708703728520544E-2</v>
      </c>
      <c r="H154" s="18">
        <f t="shared" si="36"/>
        <v>0.22670500000000038</v>
      </c>
    </row>
    <row r="155" spans="1:8">
      <c r="A155" s="22">
        <f t="shared" si="25"/>
        <v>7.6499999999999808</v>
      </c>
      <c r="B155" s="18">
        <f t="shared" si="37"/>
        <v>0.20342236406699724</v>
      </c>
      <c r="C155" s="18">
        <f t="shared" si="38"/>
        <v>-1.3374252539182785</v>
      </c>
      <c r="D155" s="18">
        <f t="shared" si="39"/>
        <v>0.12873770421348457</v>
      </c>
      <c r="E155" s="18">
        <f t="shared" si="40"/>
        <v>-0.26716640137752723</v>
      </c>
      <c r="F155" s="18">
        <f t="shared" si="41"/>
        <v>-0.47239106791414132</v>
      </c>
      <c r="G155" s="18">
        <f t="shared" si="42"/>
        <v>4.5489099549089557E-2</v>
      </c>
      <c r="H155" s="18" t="str">
        <f t="shared" si="36"/>
        <v>-</v>
      </c>
    </row>
    <row r="156" spans="1:8">
      <c r="A156" s="22">
        <f t="shared" si="25"/>
        <v>7.6999999999999806</v>
      </c>
      <c r="B156" s="18">
        <f t="shared" si="37"/>
        <v>0.20988028607108328</v>
      </c>
      <c r="C156" s="18">
        <f t="shared" si="38"/>
        <v>-1.3272541357149286</v>
      </c>
      <c r="D156" s="18">
        <f t="shared" si="39"/>
        <v>0.1291584400817205</v>
      </c>
      <c r="E156" s="18">
        <f t="shared" si="40"/>
        <v>-0.26480292660904431</v>
      </c>
      <c r="F156" s="18">
        <f t="shared" si="41"/>
        <v>-0.4857493879830177</v>
      </c>
      <c r="G156" s="18">
        <f t="shared" si="42"/>
        <v>4.7269495369658562E-2</v>
      </c>
      <c r="H156" s="18">
        <f t="shared" si="36"/>
        <v>0.22670499999999982</v>
      </c>
    </row>
    <row r="157" spans="1:8">
      <c r="A157" s="22">
        <f t="shared" si="25"/>
        <v>7.7499999999999805</v>
      </c>
      <c r="B157" s="18">
        <f t="shared" si="37"/>
        <v>0.21633820807516929</v>
      </c>
      <c r="C157" s="18">
        <f t="shared" si="38"/>
        <v>-1.3164372253111702</v>
      </c>
      <c r="D157" s="18">
        <f t="shared" si="39"/>
        <v>0.12960264729782592</v>
      </c>
      <c r="E157" s="18">
        <f t="shared" si="40"/>
        <v>-0.26243945184056139</v>
      </c>
      <c r="F157" s="18">
        <f t="shared" si="41"/>
        <v>-0.49887136057504577</v>
      </c>
      <c r="G157" s="18">
        <f t="shared" si="42"/>
        <v>4.9133402136756599E-2</v>
      </c>
      <c r="H157" s="18" t="str">
        <f t="shared" si="36"/>
        <v>-</v>
      </c>
    </row>
    <row r="158" spans="1:8">
      <c r="A158" s="22">
        <f t="shared" si="25"/>
        <v>7.7999999999999803</v>
      </c>
      <c r="B158" s="18">
        <f t="shared" si="37"/>
        <v>0.22284055080086584</v>
      </c>
      <c r="C158" s="18">
        <f t="shared" si="38"/>
        <v>-1.3056203149074117</v>
      </c>
      <c r="D158" s="18">
        <f t="shared" si="39"/>
        <v>0.13004685451393133</v>
      </c>
      <c r="E158" s="18">
        <f t="shared" si="40"/>
        <v>-0.25988958639536863</v>
      </c>
      <c r="F158" s="18">
        <f t="shared" si="41"/>
        <v>-0.51199333316707385</v>
      </c>
      <c r="G158" s="18">
        <f t="shared" si="42"/>
        <v>5.0997308903854628E-2</v>
      </c>
      <c r="H158" s="18">
        <f t="shared" si="36"/>
        <v>0.22670499999999982</v>
      </c>
    </row>
    <row r="159" spans="1:8">
      <c r="A159" s="22">
        <f t="shared" si="25"/>
        <v>7.8499999999999801</v>
      </c>
      <c r="B159" s="18">
        <f t="shared" si="37"/>
        <v>0.22934289352656242</v>
      </c>
      <c r="C159" s="18">
        <f t="shared" si="38"/>
        <v>-1.2941531702310836</v>
      </c>
      <c r="D159" s="18">
        <f t="shared" si="39"/>
        <v>0.13051367178690015</v>
      </c>
      <c r="E159" s="18">
        <f t="shared" si="40"/>
        <v>-0.25733972095017593</v>
      </c>
      <c r="F159" s="18">
        <f t="shared" si="41"/>
        <v>-0.52486031921458265</v>
      </c>
      <c r="G159" s="18">
        <f t="shared" si="42"/>
        <v>5.2953457895978551E-2</v>
      </c>
      <c r="H159" s="18" t="str">
        <f t="shared" si="36"/>
        <v>-</v>
      </c>
    </row>
    <row r="160" spans="1:8">
      <c r="A160" s="22">
        <f t="shared" si="25"/>
        <v>7.8999999999999799</v>
      </c>
      <c r="B160" s="18">
        <f t="shared" si="37"/>
        <v>0.23589191797955589</v>
      </c>
      <c r="C160" s="18">
        <f t="shared" si="38"/>
        <v>-1.2826860255547554</v>
      </c>
      <c r="D160" s="18">
        <f t="shared" si="39"/>
        <v>0.13098048905986895</v>
      </c>
      <c r="E160" s="18">
        <f t="shared" si="40"/>
        <v>-0.25459424060577085</v>
      </c>
      <c r="F160" s="18">
        <f t="shared" si="41"/>
        <v>-0.53772730526209145</v>
      </c>
      <c r="G160" s="18">
        <f t="shared" si="42"/>
        <v>5.4909606888102466E-2</v>
      </c>
      <c r="H160" s="18">
        <f t="shared" si="36"/>
        <v>0.22670500000000038</v>
      </c>
    </row>
    <row r="161" spans="1:8">
      <c r="A161" s="22">
        <f t="shared" si="25"/>
        <v>7.9499999999999797</v>
      </c>
      <c r="B161" s="18">
        <f t="shared" si="37"/>
        <v>0.24244094243254932</v>
      </c>
      <c r="C161" s="18">
        <f t="shared" si="38"/>
        <v>-1.270563978433128</v>
      </c>
      <c r="D161" s="18">
        <f t="shared" si="39"/>
        <v>0.13146878184350447</v>
      </c>
      <c r="E161" s="18">
        <f t="shared" si="40"/>
        <v>-0.25184876026136571</v>
      </c>
      <c r="F161" s="18">
        <f t="shared" si="41"/>
        <v>-0.55031974327515976</v>
      </c>
      <c r="G161" s="18">
        <f t="shared" si="42"/>
        <v>5.6967585427310806E-2</v>
      </c>
      <c r="H161" s="18" t="str">
        <f t="shared" si="36"/>
        <v>-</v>
      </c>
    </row>
    <row r="162" spans="1:8">
      <c r="A162" s="22">
        <f t="shared" si="25"/>
        <v>7.9999999999999796</v>
      </c>
      <c r="B162" s="18">
        <f t="shared" si="37"/>
        <v>0.24903879616390631</v>
      </c>
      <c r="C162" s="18">
        <f t="shared" si="38"/>
        <v>-1.2584419313115005</v>
      </c>
      <c r="D162" s="18">
        <f t="shared" si="39"/>
        <v>0.13195707462713999</v>
      </c>
      <c r="E162" s="18">
        <f t="shared" si="40"/>
        <v>-0.24889748206303974</v>
      </c>
      <c r="F162" s="18">
        <f t="shared" si="41"/>
        <v>-0.56291218128822806</v>
      </c>
      <c r="G162" s="18">
        <f t="shared" si="42"/>
        <v>5.9025563966519146E-2</v>
      </c>
      <c r="H162" s="18">
        <f t="shared" si="36"/>
        <v>0.22670500000000038</v>
      </c>
    </row>
    <row r="163" spans="1:8">
      <c r="A163" s="22">
        <f t="shared" si="25"/>
        <v>8.0499999999999794</v>
      </c>
      <c r="B163" s="18">
        <f t="shared" si="37"/>
        <v>0.2556366498952633</v>
      </c>
      <c r="C163" s="18">
        <f t="shared" si="38"/>
        <v>-1.2456600988167374</v>
      </c>
      <c r="D163" s="18">
        <f t="shared" si="39"/>
        <v>0.13246536878600906</v>
      </c>
      <c r="E163" s="18">
        <f t="shared" si="40"/>
        <v>-0.2459462038647138</v>
      </c>
      <c r="F163" s="18">
        <f t="shared" si="41"/>
        <v>-0.57520949148146383</v>
      </c>
      <c r="G163" s="18">
        <f t="shared" si="42"/>
        <v>6.1195930903054273E-2</v>
      </c>
      <c r="H163" s="18" t="str">
        <f t="shared" si="36"/>
        <v>-</v>
      </c>
    </row>
    <row r="164" spans="1:8">
      <c r="A164" s="22">
        <f t="shared" ref="A164:A227" si="43">A163+dt/2</f>
        <v>8.0999999999999801</v>
      </c>
      <c r="B164" s="18">
        <f t="shared" si="37"/>
        <v>0.26228533304250723</v>
      </c>
      <c r="C164" s="18">
        <f t="shared" si="38"/>
        <v>-1.2328782663219742</v>
      </c>
      <c r="D164" s="18">
        <f t="shared" si="39"/>
        <v>0.13297366294487811</v>
      </c>
      <c r="E164" s="18">
        <f t="shared" si="40"/>
        <v>-0.24277788897273433</v>
      </c>
      <c r="F164" s="18">
        <f t="shared" si="41"/>
        <v>-0.58750680167469949</v>
      </c>
      <c r="G164" s="18">
        <f t="shared" si="42"/>
        <v>6.33662978395894E-2</v>
      </c>
      <c r="H164" s="18">
        <f t="shared" si="36"/>
        <v>0.22670500000000038</v>
      </c>
    </row>
    <row r="165" spans="1:8">
      <c r="A165" s="22">
        <f t="shared" si="43"/>
        <v>8.1499999999999808</v>
      </c>
      <c r="B165" s="18">
        <f t="shared" si="37"/>
        <v>0.2689340161897511</v>
      </c>
      <c r="C165" s="18">
        <f t="shared" si="38"/>
        <v>-1.2194315655124868</v>
      </c>
      <c r="D165" s="18">
        <f t="shared" si="39"/>
        <v>0.13350006328927244</v>
      </c>
      <c r="E165" s="18">
        <f t="shared" si="40"/>
        <v>-0.23960957408075487</v>
      </c>
      <c r="F165" s="18">
        <f t="shared" si="41"/>
        <v>-0.59948728037873722</v>
      </c>
      <c r="G165" s="18">
        <f t="shared" si="42"/>
        <v>6.5660715212075643E-2</v>
      </c>
      <c r="H165" s="18" t="str">
        <f t="shared" si="36"/>
        <v>-</v>
      </c>
    </row>
    <row r="166" spans="1:8">
      <c r="A166" s="22">
        <f t="shared" si="43"/>
        <v>8.1999999999999815</v>
      </c>
      <c r="B166" s="18">
        <f t="shared" si="37"/>
        <v>0.27563533937143447</v>
      </c>
      <c r="C166" s="18">
        <f t="shared" si="38"/>
        <v>-1.2059848647029991</v>
      </c>
      <c r="D166" s="18">
        <f t="shared" si="39"/>
        <v>0.13402646363366677</v>
      </c>
      <c r="E166" s="18">
        <f t="shared" si="40"/>
        <v>-0.23621181745152675</v>
      </c>
      <c r="F166" s="18">
        <f t="shared" si="41"/>
        <v>-0.61146775908277495</v>
      </c>
      <c r="G166" s="18">
        <f t="shared" si="42"/>
        <v>6.79551325845619E-2</v>
      </c>
      <c r="H166" s="18">
        <f t="shared" si="36"/>
        <v>0.22670499999999982</v>
      </c>
    </row>
    <row r="167" spans="1:8">
      <c r="A167" s="22">
        <f t="shared" si="43"/>
        <v>8.2499999999999822</v>
      </c>
      <c r="B167" s="18">
        <f t="shared" si="37"/>
        <v>0.28233666255311779</v>
      </c>
      <c r="C167" s="18">
        <f t="shared" si="38"/>
        <v>-1.1918680315753432</v>
      </c>
      <c r="D167" s="18">
        <f t="shared" si="39"/>
        <v>0.13456855365975645</v>
      </c>
      <c r="E167" s="18">
        <f t="shared" si="40"/>
        <v>-0.23281406082229866</v>
      </c>
      <c r="F167" s="18">
        <f t="shared" si="41"/>
        <v>-0.62310846212388982</v>
      </c>
      <c r="G167" s="18">
        <f t="shared" si="42"/>
        <v>7.0386515991306242E-2</v>
      </c>
      <c r="H167" s="18" t="str">
        <f t="shared" si="36"/>
        <v>-</v>
      </c>
    </row>
    <row r="168" spans="1:8">
      <c r="A168" s="22">
        <f t="shared" si="43"/>
        <v>8.2999999999999829</v>
      </c>
      <c r="B168" s="18">
        <f t="shared" si="37"/>
        <v>0.2890921947374101</v>
      </c>
      <c r="C168" s="18">
        <f t="shared" si="38"/>
        <v>-1.1777511984476874</v>
      </c>
      <c r="D168" s="18">
        <f t="shared" si="39"/>
        <v>0.1351106436858461</v>
      </c>
      <c r="E168" s="18">
        <f t="shared" si="40"/>
        <v>-0.22917316585239614</v>
      </c>
      <c r="F168" s="18">
        <f t="shared" si="41"/>
        <v>-0.63474916516500479</v>
      </c>
      <c r="G168" s="18">
        <f t="shared" si="42"/>
        <v>7.2817899398050598E-2</v>
      </c>
      <c r="H168" s="18">
        <f t="shared" si="36"/>
        <v>0.22670499999999982</v>
      </c>
    </row>
    <row r="169" spans="1:8">
      <c r="A169" s="22">
        <f t="shared" si="43"/>
        <v>8.3499999999999837</v>
      </c>
      <c r="B169" s="18">
        <f t="shared" si="37"/>
        <v>0.29584772692170241</v>
      </c>
      <c r="C169" s="18">
        <f t="shared" si="38"/>
        <v>-1.1629588121016021</v>
      </c>
      <c r="D169" s="18">
        <f t="shared" si="39"/>
        <v>0.13566536190029432</v>
      </c>
      <c r="E169" s="18">
        <f t="shared" si="40"/>
        <v>-0.22553227088249361</v>
      </c>
      <c r="F169" s="18">
        <f t="shared" si="41"/>
        <v>-0.64602577870912947</v>
      </c>
      <c r="G169" s="18">
        <f t="shared" si="42"/>
        <v>7.540058998907842E-2</v>
      </c>
      <c r="H169" s="18" t="str">
        <f t="shared" si="36"/>
        <v>-</v>
      </c>
    </row>
    <row r="170" spans="1:8">
      <c r="A170" s="22">
        <f t="shared" si="43"/>
        <v>8.3999999999999844</v>
      </c>
      <c r="B170" s="18">
        <f t="shared" si="37"/>
        <v>0.30265873092743956</v>
      </c>
      <c r="C170" s="18">
        <f t="shared" si="38"/>
        <v>-1.1481664257555171</v>
      </c>
      <c r="D170" s="18">
        <f t="shared" si="39"/>
        <v>0.13622008011474251</v>
      </c>
      <c r="E170" s="18">
        <f t="shared" si="40"/>
        <v>-0.2216331068534883</v>
      </c>
      <c r="F170" s="18">
        <f t="shared" si="41"/>
        <v>-0.65730239225325415</v>
      </c>
      <c r="G170" s="18">
        <f t="shared" si="42"/>
        <v>7.7983280580106229E-2</v>
      </c>
      <c r="H170" s="18">
        <f t="shared" si="36"/>
        <v>0.22670499999999982</v>
      </c>
    </row>
    <row r="171" spans="1:8">
      <c r="A171" s="22">
        <f t="shared" si="43"/>
        <v>8.4499999999999851</v>
      </c>
      <c r="B171" s="18">
        <f t="shared" si="37"/>
        <v>0.30946973493317664</v>
      </c>
      <c r="C171" s="18">
        <f t="shared" si="38"/>
        <v>-1.1326929390088583</v>
      </c>
      <c r="D171" s="18">
        <f t="shared" si="39"/>
        <v>0.13678356709729411</v>
      </c>
      <c r="E171" s="18">
        <f t="shared" si="40"/>
        <v>-0.217733942824483</v>
      </c>
      <c r="F171" s="18">
        <f t="shared" si="41"/>
        <v>-0.6681890893944783</v>
      </c>
      <c r="G171" s="18">
        <f t="shared" si="42"/>
        <v>8.0733241990944213E-2</v>
      </c>
      <c r="H171" s="18" t="str">
        <f t="shared" si="36"/>
        <v>-</v>
      </c>
    </row>
    <row r="172" spans="1:8">
      <c r="A172" s="22">
        <f t="shared" si="43"/>
        <v>8.4999999999999858</v>
      </c>
      <c r="B172" s="18">
        <f t="shared" si="37"/>
        <v>0.31633708763716895</v>
      </c>
      <c r="C172" s="18">
        <f t="shared" si="38"/>
        <v>-1.1172194522621994</v>
      </c>
      <c r="D172" s="18">
        <f t="shared" si="39"/>
        <v>0.13734705407984571</v>
      </c>
      <c r="E172" s="18">
        <f t="shared" si="40"/>
        <v>-0.2135597826543939</v>
      </c>
      <c r="F172" s="18">
        <f t="shared" si="41"/>
        <v>-0.67907578653570244</v>
      </c>
      <c r="G172" s="18">
        <f t="shared" si="42"/>
        <v>8.3483203401782197E-2</v>
      </c>
      <c r="H172" s="18">
        <f t="shared" si="36"/>
        <v>0.22670500000000038</v>
      </c>
    </row>
    <row r="173" spans="1:8">
      <c r="A173" s="22">
        <f t="shared" si="43"/>
        <v>8.5499999999999865</v>
      </c>
      <c r="B173" s="18">
        <f t="shared" si="37"/>
        <v>0.32320444034116119</v>
      </c>
      <c r="C173" s="18">
        <f t="shared" si="38"/>
        <v>-1.1010592302451414</v>
      </c>
      <c r="D173" s="18">
        <f t="shared" si="39"/>
        <v>0.13791446286201942</v>
      </c>
      <c r="E173" s="18">
        <f t="shared" si="40"/>
        <v>-0.20938562248430478</v>
      </c>
      <c r="F173" s="18">
        <f t="shared" si="41"/>
        <v>-0.68954506765991774</v>
      </c>
      <c r="G173" s="18">
        <f t="shared" si="42"/>
        <v>8.6418247389665553E-2</v>
      </c>
      <c r="H173" s="18" t="str">
        <f t="shared" si="36"/>
        <v>-</v>
      </c>
    </row>
    <row r="174" spans="1:8">
      <c r="A174" s="22">
        <f t="shared" si="43"/>
        <v>8.5999999999999872</v>
      </c>
      <c r="B174" s="18">
        <f t="shared" si="37"/>
        <v>0.33012853392337083</v>
      </c>
      <c r="C174" s="18">
        <f t="shared" si="38"/>
        <v>-1.0848990082280834</v>
      </c>
      <c r="D174" s="18">
        <f t="shared" si="39"/>
        <v>0.13848187164419315</v>
      </c>
      <c r="E174" s="18">
        <f t="shared" si="40"/>
        <v>-0.20491795791542733</v>
      </c>
      <c r="F174" s="18">
        <f t="shared" si="41"/>
        <v>-0.70001434878413293</v>
      </c>
      <c r="G174" s="18">
        <f t="shared" si="42"/>
        <v>8.935329137754891E-2</v>
      </c>
      <c r="H174" s="18">
        <f t="shared" si="36"/>
        <v>0.22670499999999982</v>
      </c>
    </row>
    <row r="175" spans="1:8">
      <c r="A175" s="22">
        <f t="shared" si="43"/>
        <v>8.6499999999999879</v>
      </c>
      <c r="B175" s="18">
        <f t="shared" si="37"/>
        <v>0.33705262750558052</v>
      </c>
      <c r="C175" s="18">
        <f t="shared" si="38"/>
        <v>-1.0680463768528043</v>
      </c>
      <c r="D175" s="18">
        <f t="shared" si="39"/>
        <v>0.13904713195083199</v>
      </c>
      <c r="E175" s="18">
        <f t="shared" si="40"/>
        <v>-0.2004502933465499</v>
      </c>
      <c r="F175" s="18">
        <f t="shared" si="41"/>
        <v>-0.71003686345146044</v>
      </c>
      <c r="G175" s="18">
        <f t="shared" si="42"/>
        <v>9.2493336369769405E-2</v>
      </c>
      <c r="H175" s="18" t="str">
        <f t="shared" si="36"/>
        <v>-</v>
      </c>
    </row>
    <row r="176" spans="1:8">
      <c r="A176" s="22">
        <f t="shared" si="43"/>
        <v>8.6999999999999886</v>
      </c>
      <c r="B176" s="18">
        <f t="shared" si="37"/>
        <v>0.34403324711845407</v>
      </c>
      <c r="C176" s="18">
        <f t="shared" si="38"/>
        <v>-1.0511937454775253</v>
      </c>
      <c r="D176" s="18">
        <f t="shared" si="39"/>
        <v>0.13961239225747082</v>
      </c>
      <c r="E176" s="18">
        <f t="shared" si="40"/>
        <v>-0.19566862427845039</v>
      </c>
      <c r="F176" s="18">
        <f t="shared" si="41"/>
        <v>-0.72005937811878795</v>
      </c>
      <c r="G176" s="18">
        <f t="shared" si="42"/>
        <v>9.56333813619899E-2</v>
      </c>
      <c r="H176" s="18">
        <f t="shared" si="36"/>
        <v>0.22670500000000038</v>
      </c>
    </row>
    <row r="177" spans="1:8">
      <c r="A177" s="22">
        <f t="shared" si="43"/>
        <v>8.7499999999999893</v>
      </c>
      <c r="B177" s="18">
        <f t="shared" si="37"/>
        <v>0.35101386673132762</v>
      </c>
      <c r="C177" s="18">
        <f t="shared" si="38"/>
        <v>-1.033643052140959</v>
      </c>
      <c r="D177" s="18">
        <f t="shared" si="39"/>
        <v>0.14016791653029187</v>
      </c>
      <c r="E177" s="18">
        <f t="shared" si="40"/>
        <v>-0.1908869552103509</v>
      </c>
      <c r="F177" s="18">
        <f t="shared" si="41"/>
        <v>-0.72960372587930555</v>
      </c>
      <c r="G177" s="18">
        <f t="shared" si="42"/>
        <v>9.9000748549504386E-2</v>
      </c>
      <c r="H177" s="18" t="str">
        <f t="shared" si="36"/>
        <v>-</v>
      </c>
    </row>
    <row r="178" spans="1:8">
      <c r="A178" s="22">
        <f t="shared" si="43"/>
        <v>8.7999999999999901</v>
      </c>
      <c r="B178" s="18">
        <f t="shared" si="37"/>
        <v>0.35805003877148323</v>
      </c>
      <c r="C178" s="18">
        <f t="shared" si="38"/>
        <v>-1.0160923588043926</v>
      </c>
      <c r="D178" s="18">
        <f t="shared" si="39"/>
        <v>0.14072344080311294</v>
      </c>
      <c r="E178" s="18">
        <f t="shared" si="40"/>
        <v>-0.18576854942349996</v>
      </c>
      <c r="F178" s="18">
        <f t="shared" si="41"/>
        <v>-0.73914807363982304</v>
      </c>
      <c r="G178" s="18">
        <f t="shared" si="42"/>
        <v>0.10236811573701889</v>
      </c>
      <c r="H178" s="18">
        <f t="shared" si="36"/>
        <v>0.22670499999999982</v>
      </c>
    </row>
    <row r="179" spans="1:8">
      <c r="A179" s="22">
        <f t="shared" si="43"/>
        <v>8.8499999999999908</v>
      </c>
      <c r="B179" s="18">
        <f t="shared" si="37"/>
        <v>0.36508621081163889</v>
      </c>
      <c r="C179" s="18">
        <f t="shared" si="38"/>
        <v>-0.99783804826381073</v>
      </c>
      <c r="D179" s="18">
        <f t="shared" si="39"/>
        <v>0.14125975651642464</v>
      </c>
      <c r="E179" s="18">
        <f t="shared" si="40"/>
        <v>-0.180650143636649</v>
      </c>
      <c r="F179" s="18">
        <f t="shared" si="41"/>
        <v>-0.74818058082165551</v>
      </c>
      <c r="G179" s="18">
        <f t="shared" si="42"/>
        <v>0.10598786768337823</v>
      </c>
      <c r="H179" s="18" t="str">
        <f t="shared" si="36"/>
        <v>-</v>
      </c>
    </row>
    <row r="180" spans="1:8">
      <c r="A180" s="22">
        <f t="shared" si="43"/>
        <v>8.8999999999999915</v>
      </c>
      <c r="B180" s="18">
        <f t="shared" si="37"/>
        <v>0.3721760144231257</v>
      </c>
      <c r="C180" s="18">
        <f t="shared" si="38"/>
        <v>-0.97958373772322871</v>
      </c>
      <c r="D180" s="18">
        <f t="shared" si="39"/>
        <v>0.14179607222973631</v>
      </c>
      <c r="E180" s="18">
        <f t="shared" si="40"/>
        <v>-0.1751697626551621</v>
      </c>
      <c r="F180" s="18">
        <f t="shared" si="41"/>
        <v>-0.75721308800348797</v>
      </c>
      <c r="G180" s="18">
        <f t="shared" si="42"/>
        <v>0.10960761962973757</v>
      </c>
      <c r="H180" s="18">
        <f t="shared" si="36"/>
        <v>0.22670500000000038</v>
      </c>
    </row>
    <row r="181" spans="1:8">
      <c r="A181" s="22">
        <f t="shared" si="43"/>
        <v>8.9499999999999922</v>
      </c>
      <c r="B181" s="18">
        <f t="shared" si="37"/>
        <v>0.37926581803461251</v>
      </c>
      <c r="C181" s="18">
        <f t="shared" si="38"/>
        <v>-0.96062044682149805</v>
      </c>
      <c r="D181" s="18">
        <f t="shared" si="39"/>
        <v>0.14230136057382192</v>
      </c>
      <c r="E181" s="18">
        <f t="shared" si="40"/>
        <v>-0.16968938167367523</v>
      </c>
      <c r="F181" s="18">
        <f t="shared" si="41"/>
        <v>-0.7656975570871718</v>
      </c>
      <c r="G181" s="18">
        <f t="shared" si="42"/>
        <v>0.11350794651414729</v>
      </c>
      <c r="H181" s="18" t="str">
        <f t="shared" si="36"/>
        <v>-</v>
      </c>
    </row>
    <row r="182" spans="1:8">
      <c r="A182" s="22">
        <f t="shared" si="43"/>
        <v>8.9999999999999929</v>
      </c>
      <c r="B182" s="18">
        <f t="shared" si="37"/>
        <v>0.38640615048050786</v>
      </c>
      <c r="C182" s="18">
        <f t="shared" si="38"/>
        <v>-0.94165715591976751</v>
      </c>
      <c r="D182" s="18">
        <f t="shared" si="39"/>
        <v>0.14280664891790756</v>
      </c>
      <c r="E182" s="18">
        <f t="shared" si="40"/>
        <v>-0.16381896800374737</v>
      </c>
      <c r="F182" s="18">
        <f t="shared" si="41"/>
        <v>-0.77418202617085552</v>
      </c>
      <c r="G182" s="18">
        <f t="shared" si="42"/>
        <v>0.11740827339855701</v>
      </c>
      <c r="H182" s="18">
        <f t="shared" si="36"/>
        <v>0.22670499999999982</v>
      </c>
    </row>
    <row r="183" spans="1:8">
      <c r="A183" s="22">
        <f t="shared" si="43"/>
        <v>9.0499999999999936</v>
      </c>
      <c r="B183" s="18">
        <f t="shared" si="37"/>
        <v>0.39354648292640326</v>
      </c>
      <c r="C183" s="18">
        <f t="shared" si="38"/>
        <v>-0.92197983177344733</v>
      </c>
      <c r="D183" s="18">
        <f t="shared" si="39"/>
        <v>0.1432661641430886</v>
      </c>
      <c r="E183" s="18">
        <f t="shared" si="40"/>
        <v>-0.15794855433381952</v>
      </c>
      <c r="F183" s="18">
        <f t="shared" si="41"/>
        <v>-0.78207945388754652</v>
      </c>
      <c r="G183" s="18">
        <f t="shared" si="42"/>
        <v>0.12162093180626721</v>
      </c>
      <c r="H183" s="18" t="str">
        <f t="shared" si="36"/>
        <v>-</v>
      </c>
    </row>
    <row r="184" spans="1:8">
      <c r="A184" s="22">
        <f t="shared" si="43"/>
        <v>9.0999999999999943</v>
      </c>
      <c r="B184" s="18">
        <f t="shared" si="37"/>
        <v>0.40073276689481674</v>
      </c>
      <c r="C184" s="18">
        <f t="shared" si="38"/>
        <v>-0.90230250762712716</v>
      </c>
      <c r="D184" s="18">
        <f t="shared" si="39"/>
        <v>0.14372567936826963</v>
      </c>
      <c r="E184" s="18">
        <f t="shared" si="40"/>
        <v>-0.15165687482312065</v>
      </c>
      <c r="F184" s="18">
        <f t="shared" si="41"/>
        <v>-0.78997688160423751</v>
      </c>
      <c r="G184" s="18">
        <f t="shared" si="42"/>
        <v>0.12583359021397741</v>
      </c>
      <c r="H184" s="18">
        <f t="shared" si="36"/>
        <v>0.22670500000000038</v>
      </c>
    </row>
    <row r="185" spans="1:8">
      <c r="A185" s="22">
        <f t="shared" si="43"/>
        <v>9.149999999999995</v>
      </c>
      <c r="B185" s="18">
        <f t="shared" si="37"/>
        <v>0.40791905086323021</v>
      </c>
      <c r="C185" s="18">
        <f t="shared" si="38"/>
        <v>-0.88190655508396565</v>
      </c>
      <c r="D185" s="18">
        <f t="shared" si="39"/>
        <v>0.14412101552903001</v>
      </c>
      <c r="E185" s="18">
        <f t="shared" si="40"/>
        <v>-0.14536519531242179</v>
      </c>
      <c r="F185" s="18">
        <f t="shared" si="41"/>
        <v>-0.79724514136985858</v>
      </c>
      <c r="G185" s="18">
        <f t="shared" si="42"/>
        <v>0.13039439856001045</v>
      </c>
      <c r="H185" s="18" t="str">
        <f t="shared" si="36"/>
        <v>-</v>
      </c>
    </row>
    <row r="186" spans="1:8">
      <c r="A186" s="22">
        <f t="shared" si="43"/>
        <v>9.1999999999999957</v>
      </c>
      <c r="B186" s="18">
        <f t="shared" si="37"/>
        <v>0.41514486844771969</v>
      </c>
      <c r="C186" s="18">
        <f t="shared" si="38"/>
        <v>-0.86151060254080414</v>
      </c>
      <c r="D186" s="18">
        <f t="shared" si="39"/>
        <v>0.14451635168979041</v>
      </c>
      <c r="E186" s="18">
        <f t="shared" si="40"/>
        <v>-0.13861743496711962</v>
      </c>
      <c r="F186" s="18">
        <f t="shared" si="41"/>
        <v>-0.80451340113547964</v>
      </c>
      <c r="G186" s="18">
        <f t="shared" si="42"/>
        <v>0.13495520690604346</v>
      </c>
      <c r="H186" s="18">
        <f t="shared" si="36"/>
        <v>0.22670499999999982</v>
      </c>
    </row>
    <row r="187" spans="1:8">
      <c r="A187" s="22">
        <f t="shared" si="43"/>
        <v>9.2499999999999964</v>
      </c>
      <c r="B187" s="18">
        <f t="shared" si="37"/>
        <v>0.42237068603220923</v>
      </c>
      <c r="C187" s="18">
        <f t="shared" si="38"/>
        <v>-0.84039206823919366</v>
      </c>
      <c r="D187" s="18">
        <f t="shared" si="39"/>
        <v>0.14482451365030605</v>
      </c>
      <c r="E187" s="18">
        <f t="shared" si="40"/>
        <v>-0.13186967462181745</v>
      </c>
      <c r="F187" s="18">
        <f t="shared" si="41"/>
        <v>-0.81110688486657057</v>
      </c>
      <c r="G187" s="18">
        <f t="shared" si="42"/>
        <v>0.13990459970429758</v>
      </c>
      <c r="H187" s="18" t="str">
        <f t="shared" si="36"/>
        <v>-</v>
      </c>
    </row>
    <row r="188" spans="1:8">
      <c r="A188" s="22">
        <f t="shared" si="43"/>
        <v>9.2999999999999972</v>
      </c>
      <c r="B188" s="18">
        <f t="shared" si="37"/>
        <v>0.42962731981275032</v>
      </c>
      <c r="C188" s="18">
        <f t="shared" si="38"/>
        <v>-0.81927353393758318</v>
      </c>
      <c r="D188" s="18">
        <f t="shared" si="39"/>
        <v>0.14513267561082169</v>
      </c>
      <c r="E188" s="18">
        <f t="shared" si="40"/>
        <v>-0.12462697499668987</v>
      </c>
      <c r="F188" s="18">
        <f t="shared" si="41"/>
        <v>-0.81770036859766138</v>
      </c>
      <c r="G188" s="18">
        <f t="shared" si="42"/>
        <v>0.14485399250255171</v>
      </c>
      <c r="H188" s="18">
        <f t="shared" si="36"/>
        <v>0.22670500000000038</v>
      </c>
    </row>
    <row r="189" spans="1:8">
      <c r="A189" s="22">
        <f t="shared" si="43"/>
        <v>9.3499999999999979</v>
      </c>
      <c r="B189" s="18">
        <f t="shared" si="37"/>
        <v>0.43688395359329141</v>
      </c>
      <c r="C189" s="18">
        <f t="shared" si="38"/>
        <v>-0.79742933625791856</v>
      </c>
      <c r="D189" s="18">
        <f t="shared" si="39"/>
        <v>0.14532489825457037</v>
      </c>
      <c r="E189" s="18">
        <f t="shared" si="40"/>
        <v>-0.11738427537156228</v>
      </c>
      <c r="F189" s="18">
        <f t="shared" si="41"/>
        <v>-0.82356958236623945</v>
      </c>
      <c r="G189" s="18">
        <f t="shared" si="42"/>
        <v>0.1502376320998175</v>
      </c>
      <c r="H189" s="18" t="str">
        <f t="shared" si="36"/>
        <v>-</v>
      </c>
    </row>
    <row r="190" spans="1:8">
      <c r="A190" s="22">
        <f t="shared" si="43"/>
        <v>9.3999999999999986</v>
      </c>
      <c r="B190" s="18">
        <f t="shared" si="37"/>
        <v>0.44415980963820734</v>
      </c>
      <c r="C190" s="18">
        <f t="shared" si="38"/>
        <v>-0.77558513857825406</v>
      </c>
      <c r="D190" s="18">
        <f t="shared" si="39"/>
        <v>0.14551712089831906</v>
      </c>
      <c r="E190" s="18">
        <f t="shared" si="40"/>
        <v>-0.10960321178670812</v>
      </c>
      <c r="F190" s="18">
        <f t="shared" si="41"/>
        <v>-0.82943879613481764</v>
      </c>
      <c r="G190" s="18">
        <f t="shared" si="42"/>
        <v>0.15562127169708329</v>
      </c>
      <c r="H190" s="18">
        <f t="shared" si="36"/>
        <v>0.22670499999999982</v>
      </c>
    </row>
    <row r="191" spans="1:8">
      <c r="A191" s="22">
        <f t="shared" si="43"/>
        <v>9.4499999999999993</v>
      </c>
      <c r="B191" s="18">
        <f t="shared" si="37"/>
        <v>0.45143566568312332</v>
      </c>
      <c r="C191" s="18">
        <f t="shared" si="38"/>
        <v>-0.75301335529409785</v>
      </c>
      <c r="D191" s="18">
        <f t="shared" si="39"/>
        <v>0.14555736361196725</v>
      </c>
      <c r="E191" s="18">
        <f t="shared" si="40"/>
        <v>-0.10182214820185395</v>
      </c>
      <c r="F191" s="18">
        <f t="shared" si="41"/>
        <v>-0.8345299035449103</v>
      </c>
      <c r="G191" s="18">
        <f t="shared" si="42"/>
        <v>0.16149070972451068</v>
      </c>
      <c r="H191" s="18" t="str">
        <f t="shared" si="36"/>
        <v>-</v>
      </c>
    </row>
    <row r="192" spans="1:8">
      <c r="A192" s="22">
        <f t="shared" si="43"/>
        <v>9.5</v>
      </c>
      <c r="B192" s="18">
        <f t="shared" si="37"/>
        <v>0.45871554599940412</v>
      </c>
      <c r="C192" s="18">
        <f t="shared" si="38"/>
        <v>-0.73044157200994175</v>
      </c>
      <c r="D192" s="18">
        <f t="shared" si="39"/>
        <v>0.14559760632561541</v>
      </c>
      <c r="E192" s="18">
        <f t="shared" si="40"/>
        <v>-9.3454140814257042E-2</v>
      </c>
      <c r="F192" s="18">
        <f t="shared" si="41"/>
        <v>-0.83962101095500308</v>
      </c>
      <c r="G192" s="18">
        <f t="shared" si="42"/>
        <v>0.16736014775193808</v>
      </c>
      <c r="H192" s="18">
        <f t="shared" si="36"/>
        <v>0.22670500000000038</v>
      </c>
    </row>
    <row r="193" spans="1:8">
      <c r="A193" s="22">
        <f t="shared" si="43"/>
        <v>9.5500000000000007</v>
      </c>
      <c r="B193" s="18">
        <f t="shared" si="37"/>
        <v>0.46599542631568486</v>
      </c>
      <c r="C193" s="18">
        <f t="shared" si="38"/>
        <v>-0.70714180069415744</v>
      </c>
      <c r="D193" s="18">
        <f t="shared" si="39"/>
        <v>0.14544062786537831</v>
      </c>
      <c r="E193" s="18">
        <f t="shared" si="40"/>
        <v>-8.5086133426660146E-2</v>
      </c>
      <c r="F193" s="18">
        <f t="shared" si="41"/>
        <v>-0.84387531762633605</v>
      </c>
      <c r="G193" s="18">
        <f t="shared" si="42"/>
        <v>0.17377351775114713</v>
      </c>
      <c r="H193" s="18" t="str">
        <f t="shared" si="36"/>
        <v>-</v>
      </c>
    </row>
    <row r="194" spans="1:8">
      <c r="A194" s="22">
        <f t="shared" si="43"/>
        <v>9.6000000000000014</v>
      </c>
      <c r="B194" s="18">
        <f t="shared" si="37"/>
        <v>0.47325960878594192</v>
      </c>
      <c r="C194" s="18">
        <f t="shared" si="38"/>
        <v>-0.68384202937837324</v>
      </c>
      <c r="D194" s="18">
        <f t="shared" si="39"/>
        <v>0.14528364940514121</v>
      </c>
      <c r="E194" s="18">
        <f t="shared" si="40"/>
        <v>-7.6076789039142334E-2</v>
      </c>
      <c r="F194" s="18">
        <f t="shared" si="41"/>
        <v>-0.84812962429766914</v>
      </c>
      <c r="G194" s="18">
        <f t="shared" si="42"/>
        <v>0.18018688775035616</v>
      </c>
      <c r="H194" s="18">
        <f t="shared" si="36"/>
        <v>0.22670500000000038</v>
      </c>
    </row>
    <row r="195" spans="1:8">
      <c r="A195" s="22">
        <f t="shared" si="43"/>
        <v>9.6500000000000021</v>
      </c>
      <c r="B195" s="18">
        <f t="shared" si="37"/>
        <v>0.48052379125619898</v>
      </c>
      <c r="C195" s="18">
        <f t="shared" si="38"/>
        <v>-0.65981583981556335</v>
      </c>
      <c r="D195" s="18">
        <f t="shared" si="39"/>
        <v>0.14487253984751719</v>
      </c>
      <c r="E195" s="18">
        <f t="shared" si="40"/>
        <v>-6.7067444651624536E-2</v>
      </c>
      <c r="F195" s="18">
        <f t="shared" si="41"/>
        <v>-0.85148299653025039</v>
      </c>
      <c r="G195" s="18">
        <f t="shared" si="42"/>
        <v>0.18720959262516512</v>
      </c>
      <c r="H195" s="18" t="str">
        <f t="shared" ref="H195:H242" si="44">IF(ROW(A195)=EVEN(ROW(A195)),(C193*F195-F193*C195)/2/dt,"-")</f>
        <v>-</v>
      </c>
    </row>
    <row r="196" spans="1:8">
      <c r="A196" s="22">
        <f t="shared" si="43"/>
        <v>9.7000000000000028</v>
      </c>
      <c r="B196" s="18">
        <f t="shared" si="37"/>
        <v>0.48774686277069368</v>
      </c>
      <c r="C196" s="18">
        <f t="shared" si="38"/>
        <v>-0.63578965025275336</v>
      </c>
      <c r="D196" s="18">
        <f t="shared" si="39"/>
        <v>0.14446143028989319</v>
      </c>
      <c r="E196" s="18">
        <f t="shared" si="40"/>
        <v>-5.735582977662583E-2</v>
      </c>
      <c r="F196" s="18">
        <f t="shared" si="41"/>
        <v>-0.85483636876283164</v>
      </c>
      <c r="G196" s="18">
        <f t="shared" si="42"/>
        <v>0.19423229749997406</v>
      </c>
      <c r="H196" s="18">
        <f t="shared" si="44"/>
        <v>0.22670500000000038</v>
      </c>
    </row>
    <row r="197" spans="1:8">
      <c r="A197" s="22">
        <f t="shared" si="43"/>
        <v>9.7500000000000036</v>
      </c>
      <c r="B197" s="18">
        <f t="shared" si="37"/>
        <v>0.49496993428518832</v>
      </c>
      <c r="C197" s="18">
        <f t="shared" si="38"/>
        <v>-0.61104115353849386</v>
      </c>
      <c r="D197" s="18">
        <f t="shared" si="39"/>
        <v>0.14372444042054772</v>
      </c>
      <c r="E197" s="18">
        <f t="shared" si="40"/>
        <v>-4.7644214901627124E-2</v>
      </c>
      <c r="F197" s="18">
        <f t="shared" si="41"/>
        <v>-0.85721857950791303</v>
      </c>
      <c r="G197" s="18">
        <f t="shared" si="42"/>
        <v>0.20193762660701092</v>
      </c>
      <c r="H197" s="18" t="str">
        <f t="shared" si="44"/>
        <v>-</v>
      </c>
    </row>
    <row r="198" spans="1:8">
      <c r="A198" s="22">
        <f t="shared" si="43"/>
        <v>9.8000000000000043</v>
      </c>
      <c r="B198" s="18">
        <f t="shared" si="37"/>
        <v>0.50211930681274841</v>
      </c>
      <c r="C198" s="18">
        <f t="shared" si="38"/>
        <v>-0.58629265682423448</v>
      </c>
      <c r="D198" s="18">
        <f t="shared" si="39"/>
        <v>0.14298745055120224</v>
      </c>
      <c r="E198" s="18">
        <f t="shared" si="40"/>
        <v>-3.7162067115924735E-2</v>
      </c>
      <c r="F198" s="18">
        <f t="shared" si="41"/>
        <v>-0.85960079025299441</v>
      </c>
      <c r="G198" s="18">
        <f t="shared" si="42"/>
        <v>0.20964295571404781</v>
      </c>
      <c r="H198" s="18">
        <f t="shared" si="44"/>
        <v>0.22670500000000038</v>
      </c>
    </row>
    <row r="199" spans="1:8">
      <c r="A199" s="22">
        <f t="shared" si="43"/>
        <v>9.850000000000005</v>
      </c>
      <c r="B199" s="18">
        <f t="shared" si="37"/>
        <v>0.50926867934030851</v>
      </c>
      <c r="C199" s="18">
        <f t="shared" si="38"/>
        <v>-0.56082922285721903</v>
      </c>
      <c r="D199" s="18">
        <f t="shared" si="39"/>
        <v>0.1418339133522091</v>
      </c>
      <c r="E199" s="18">
        <f t="shared" si="40"/>
        <v>-2.6679919330222342E-2</v>
      </c>
      <c r="F199" s="18">
        <f t="shared" si="41"/>
        <v>-0.86093478621950559</v>
      </c>
      <c r="G199" s="18">
        <f t="shared" si="42"/>
        <v>0.21811252029976597</v>
      </c>
      <c r="H199" s="18" t="str">
        <f t="shared" si="44"/>
        <v>-</v>
      </c>
    </row>
    <row r="200" spans="1:8">
      <c r="A200" s="22">
        <f t="shared" si="43"/>
        <v>9.9000000000000057</v>
      </c>
      <c r="B200" s="18">
        <f t="shared" si="37"/>
        <v>0.51630269814796925</v>
      </c>
      <c r="C200" s="18">
        <f t="shared" si="38"/>
        <v>-0.53536578889020359</v>
      </c>
      <c r="D200" s="18">
        <f t="shared" si="39"/>
        <v>0.14068037615321596</v>
      </c>
      <c r="E200" s="18">
        <f t="shared" si="40"/>
        <v>-1.5350815085948136E-2</v>
      </c>
      <c r="F200" s="18">
        <f t="shared" si="41"/>
        <v>-0.86226878218601666</v>
      </c>
      <c r="G200" s="18">
        <f t="shared" si="42"/>
        <v>0.22658208488548412</v>
      </c>
      <c r="H200" s="18">
        <f t="shared" si="44"/>
        <v>0.22670500000000038</v>
      </c>
    </row>
    <row r="201" spans="1:8">
      <c r="A201" s="22">
        <f t="shared" si="43"/>
        <v>9.9500000000000064</v>
      </c>
      <c r="B201" s="18">
        <f t="shared" si="37"/>
        <v>0.52333671695563011</v>
      </c>
      <c r="C201" s="18">
        <f t="shared" si="38"/>
        <v>-0.50919895304242213</v>
      </c>
      <c r="D201" s="18">
        <f t="shared" si="39"/>
        <v>0.13899545926862594</v>
      </c>
      <c r="E201" s="18">
        <f t="shared" si="40"/>
        <v>-4.0217108416739297E-3</v>
      </c>
      <c r="F201" s="18">
        <f t="shared" si="41"/>
        <v>-0.86246986772810041</v>
      </c>
      <c r="G201" s="18">
        <f t="shared" si="42"/>
        <v>0.23590588758020387</v>
      </c>
      <c r="H201" s="18" t="str">
        <f t="shared" si="44"/>
        <v>-</v>
      </c>
    </row>
    <row r="202" spans="1:8">
      <c r="A202" s="22">
        <f t="shared" si="43"/>
        <v>10.000000000000007</v>
      </c>
      <c r="B202" s="18">
        <f t="shared" si="37"/>
        <v>0.53020224407483196</v>
      </c>
      <c r="C202" s="18">
        <f t="shared" si="38"/>
        <v>-0.48303211719464056</v>
      </c>
      <c r="D202" s="18">
        <f t="shared" si="39"/>
        <v>0.13731054238403595</v>
      </c>
      <c r="E202" s="18">
        <f t="shared" si="40"/>
        <v>8.2397736720722509E-3</v>
      </c>
      <c r="F202" s="18">
        <f t="shared" si="41"/>
        <v>-0.86267095327018406</v>
      </c>
      <c r="G202" s="18">
        <f t="shared" si="42"/>
        <v>0.24522969027492361</v>
      </c>
      <c r="H202" s="18">
        <f t="shared" si="44"/>
        <v>0.2267050000000001</v>
      </c>
    </row>
    <row r="203" spans="1:8">
      <c r="A203" s="22">
        <f t="shared" si="43"/>
        <v>10.050000000000008</v>
      </c>
      <c r="B203" s="18">
        <f t="shared" si="37"/>
        <v>0.53706777119403371</v>
      </c>
      <c r="C203" s="18">
        <f t="shared" si="38"/>
        <v>-0.45617872863493891</v>
      </c>
      <c r="D203" s="18">
        <f t="shared" si="39"/>
        <v>0.13494850572507427</v>
      </c>
      <c r="E203" s="18">
        <f t="shared" si="40"/>
        <v>2.0501258185818431E-2</v>
      </c>
      <c r="F203" s="18">
        <f t="shared" si="41"/>
        <v>-0.86164589036089312</v>
      </c>
      <c r="G203" s="18">
        <f t="shared" si="42"/>
        <v>0.25550552973642754</v>
      </c>
      <c r="H203" s="18" t="str">
        <f t="shared" si="44"/>
        <v>-</v>
      </c>
    </row>
    <row r="204" spans="1:8">
      <c r="A204" s="22">
        <f t="shared" si="43"/>
        <v>10.100000000000009</v>
      </c>
      <c r="B204" s="18">
        <f t="shared" si="37"/>
        <v>0.5436970946473394</v>
      </c>
      <c r="C204" s="18">
        <f t="shared" si="38"/>
        <v>-0.42932534007523721</v>
      </c>
      <c r="D204" s="18">
        <f t="shared" si="39"/>
        <v>0.13258646906611263</v>
      </c>
      <c r="E204" s="18">
        <f t="shared" si="40"/>
        <v>3.3790326645715005E-2</v>
      </c>
      <c r="F204" s="18">
        <f t="shared" si="41"/>
        <v>-0.86062082745160218</v>
      </c>
      <c r="G204" s="18">
        <f t="shared" si="42"/>
        <v>0.26578136919793144</v>
      </c>
      <c r="H204" s="18">
        <f t="shared" si="44"/>
        <v>0.2267050000000001</v>
      </c>
    </row>
    <row r="205" spans="1:8">
      <c r="A205" s="22">
        <f t="shared" si="43"/>
        <v>10.150000000000009</v>
      </c>
      <c r="B205" s="18">
        <f t="shared" si="37"/>
        <v>0.55032641810064498</v>
      </c>
      <c r="C205" s="18">
        <f t="shared" si="38"/>
        <v>-0.40180901917020495</v>
      </c>
      <c r="D205" s="18">
        <f t="shared" si="39"/>
        <v>0.12936203359499038</v>
      </c>
      <c r="E205" s="18">
        <f t="shared" si="40"/>
        <v>4.7079395105611578E-2</v>
      </c>
      <c r="F205" s="18">
        <f t="shared" si="41"/>
        <v>-0.85826685769632161</v>
      </c>
      <c r="G205" s="18">
        <f t="shared" si="42"/>
        <v>0.27711310249350174</v>
      </c>
      <c r="H205" s="18" t="str">
        <f t="shared" si="44"/>
        <v>-</v>
      </c>
    </row>
    <row r="206" spans="1:8">
      <c r="A206" s="22">
        <f t="shared" si="43"/>
        <v>10.20000000000001</v>
      </c>
      <c r="B206" s="18">
        <f t="shared" si="37"/>
        <v>0.55663329800683836</v>
      </c>
      <c r="C206" s="18">
        <f t="shared" si="38"/>
        <v>-0.3742926982651727</v>
      </c>
      <c r="D206" s="18">
        <f t="shared" si="39"/>
        <v>0.12613759812386816</v>
      </c>
      <c r="E206" s="18">
        <f t="shared" si="40"/>
        <v>6.1501636895065187E-2</v>
      </c>
      <c r="F206" s="18">
        <f t="shared" si="41"/>
        <v>-0.85591288794104103</v>
      </c>
      <c r="G206" s="18">
        <f t="shared" si="42"/>
        <v>0.2884448357890721</v>
      </c>
      <c r="H206" s="18">
        <f t="shared" si="44"/>
        <v>0.22670500000000038</v>
      </c>
    </row>
    <row r="207" spans="1:8">
      <c r="A207" s="22">
        <f t="shared" si="43"/>
        <v>10.250000000000011</v>
      </c>
      <c r="B207" s="18">
        <f t="shared" si="37"/>
        <v>0.56294017791303175</v>
      </c>
      <c r="C207" s="18">
        <f t="shared" si="38"/>
        <v>-0.34614568936952111</v>
      </c>
      <c r="D207" s="18">
        <f t="shared" si="39"/>
        <v>0.12181497513398554</v>
      </c>
      <c r="E207" s="18">
        <f t="shared" si="40"/>
        <v>7.5923878684518789E-2</v>
      </c>
      <c r="F207" s="18">
        <f t="shared" si="41"/>
        <v>-0.85211669400681511</v>
      </c>
      <c r="G207" s="18">
        <f t="shared" si="42"/>
        <v>0.30093874573756974</v>
      </c>
      <c r="H207" s="18" t="str">
        <f t="shared" si="44"/>
        <v>-</v>
      </c>
    </row>
    <row r="208" spans="1:8">
      <c r="A208" s="22">
        <f t="shared" si="43"/>
        <v>10.300000000000011</v>
      </c>
      <c r="B208" s="18">
        <f t="shared" si="37"/>
        <v>0.56881479552023695</v>
      </c>
      <c r="C208" s="18">
        <f t="shared" si="38"/>
        <v>-0.31799868047386953</v>
      </c>
      <c r="D208" s="18">
        <f t="shared" si="39"/>
        <v>0.1174923521441029</v>
      </c>
      <c r="E208" s="18">
        <f t="shared" si="40"/>
        <v>9.1595511468822166E-2</v>
      </c>
      <c r="F208" s="18">
        <f t="shared" si="41"/>
        <v>-0.84832050007258919</v>
      </c>
      <c r="G208" s="18">
        <f t="shared" si="42"/>
        <v>0.31343265568606743</v>
      </c>
      <c r="H208" s="18">
        <f t="shared" si="44"/>
        <v>0.2267050000000001</v>
      </c>
    </row>
    <row r="209" spans="1:8">
      <c r="A209" s="22">
        <f t="shared" si="43"/>
        <v>10.350000000000012</v>
      </c>
      <c r="B209" s="18">
        <f t="shared" si="37"/>
        <v>0.57468941312744204</v>
      </c>
      <c r="C209" s="18">
        <f t="shared" si="38"/>
        <v>-0.28926420981749745</v>
      </c>
      <c r="D209" s="18">
        <f t="shared" si="39"/>
        <v>0.11177147035668621</v>
      </c>
      <c r="E209" s="18">
        <f t="shared" si="40"/>
        <v>0.10726714425312553</v>
      </c>
      <c r="F209" s="18">
        <f t="shared" si="41"/>
        <v>-0.84295714285993295</v>
      </c>
      <c r="G209" s="18">
        <f t="shared" si="42"/>
        <v>0.32719075090864919</v>
      </c>
      <c r="H209" s="18" t="str">
        <f t="shared" si="44"/>
        <v>-</v>
      </c>
    </row>
    <row r="210" spans="1:8">
      <c r="A210" s="22">
        <f t="shared" si="43"/>
        <v>10.400000000000013</v>
      </c>
      <c r="B210" s="18">
        <f t="shared" ref="B210:B224" si="45">IF(ROW(A210)=ODD(ROW(A210)),B208+D209/m*dt,AVERAGE(B209,B211))</f>
        <v>0.57999194255590547</v>
      </c>
      <c r="C210" s="18">
        <f t="shared" ref="C210:C224" si="46">IF(ROW(A210)=EVEN(ROW(A210)),C208+B209*dt,AVERAGE(C209,C211))</f>
        <v>-0.26052973916112532</v>
      </c>
      <c r="D210" s="18">
        <f t="shared" ref="D210:D224" si="47">IF(ROW(A210)=EVEN(ROW(A210)),-GM*C210/(SQRT(C210^2+F210^2))^3,AVERAGE(D209,D211))</f>
        <v>0.10605058856926951</v>
      </c>
      <c r="E210" s="18">
        <f t="shared" ref="E210:E224" si="48">IF(ROW(D210)=ODD(ROW(D210)),E208+G209/m*dt,AVERAGE(E209,E211))</f>
        <v>0.12431458655968708</v>
      </c>
      <c r="F210" s="18">
        <f t="shared" ref="F210:F224" si="49">IF(ROW(D210)=EVEN(ROW(D210)),F208+E209*dt,AVERAGE(F209,F211))</f>
        <v>-0.8375937856472766</v>
      </c>
      <c r="G210" s="18">
        <f t="shared" ref="G210:G224" si="50">IF(ROW(A210)=EVEN(ROW(A210)),-GM*F210/(SQRT(C210^2+F210^2))^3,AVERAGE(G209,G211))</f>
        <v>0.34094884613123094</v>
      </c>
      <c r="H210" s="18">
        <f t="shared" si="44"/>
        <v>0.2267050000000001</v>
      </c>
    </row>
    <row r="211" spans="1:8">
      <c r="A211" s="22">
        <f t="shared" si="43"/>
        <v>10.450000000000014</v>
      </c>
      <c r="B211" s="18">
        <f t="shared" si="45"/>
        <v>0.58529447198436901</v>
      </c>
      <c r="C211" s="18">
        <f t="shared" si="46"/>
        <v>-0.23126501556190687</v>
      </c>
      <c r="D211" s="18">
        <f t="shared" si="47"/>
        <v>9.855015788991292E-2</v>
      </c>
      <c r="E211" s="18">
        <f t="shared" si="48"/>
        <v>0.14136202886624863</v>
      </c>
      <c r="F211" s="18">
        <f t="shared" si="49"/>
        <v>-0.83052568420396411</v>
      </c>
      <c r="G211" s="18">
        <f t="shared" si="50"/>
        <v>0.35605729413807474</v>
      </c>
      <c r="H211" s="18" t="str">
        <f t="shared" si="44"/>
        <v>-</v>
      </c>
    </row>
    <row r="212" spans="1:8">
      <c r="A212" s="22">
        <f t="shared" si="43"/>
        <v>10.500000000000014</v>
      </c>
      <c r="B212" s="18">
        <f t="shared" si="45"/>
        <v>0.58984695834489687</v>
      </c>
      <c r="C212" s="18">
        <f t="shared" si="46"/>
        <v>-0.20200029196268843</v>
      </c>
      <c r="D212" s="18">
        <f t="shared" si="47"/>
        <v>9.1049727210556347E-2</v>
      </c>
      <c r="E212" s="18">
        <f t="shared" si="48"/>
        <v>0.15992031597349454</v>
      </c>
      <c r="F212" s="18">
        <f t="shared" si="49"/>
        <v>-0.82345758276065173</v>
      </c>
      <c r="G212" s="18">
        <f t="shared" si="50"/>
        <v>0.37116574214491849</v>
      </c>
      <c r="H212" s="18">
        <f t="shared" si="44"/>
        <v>0.2267050000000001</v>
      </c>
    </row>
    <row r="213" spans="1:8">
      <c r="A213" s="22">
        <f t="shared" si="43"/>
        <v>10.550000000000015</v>
      </c>
      <c r="B213" s="18">
        <f t="shared" si="45"/>
        <v>0.59439944470542461</v>
      </c>
      <c r="C213" s="18">
        <f t="shared" si="46"/>
        <v>-0.1722803197274172</v>
      </c>
      <c r="D213" s="18">
        <f t="shared" si="47"/>
        <v>8.128712721021486E-2</v>
      </c>
      <c r="E213" s="18">
        <f t="shared" si="48"/>
        <v>0.17847860308074048</v>
      </c>
      <c r="F213" s="18">
        <f t="shared" si="49"/>
        <v>-0.8145336526066147</v>
      </c>
      <c r="G213" s="18">
        <f t="shared" si="50"/>
        <v>0.38767572342494261</v>
      </c>
      <c r="H213" s="18" t="str">
        <f t="shared" si="44"/>
        <v>-</v>
      </c>
    </row>
    <row r="214" spans="1:8">
      <c r="A214" s="22">
        <f t="shared" si="43"/>
        <v>10.600000000000016</v>
      </c>
      <c r="B214" s="18">
        <f t="shared" si="45"/>
        <v>0.59797567106591831</v>
      </c>
      <c r="C214" s="18">
        <f t="shared" si="46"/>
        <v>-0.14256034749214597</v>
      </c>
      <c r="D214" s="18">
        <f t="shared" si="47"/>
        <v>7.1524527209873387E-2</v>
      </c>
      <c r="E214" s="18">
        <f t="shared" si="48"/>
        <v>0.19868788831598883</v>
      </c>
      <c r="F214" s="18">
        <f t="shared" si="49"/>
        <v>-0.80560972245257767</v>
      </c>
      <c r="G214" s="18">
        <f t="shared" si="50"/>
        <v>0.40418570470496668</v>
      </c>
      <c r="H214" s="18">
        <f t="shared" si="44"/>
        <v>0.22670500000000002</v>
      </c>
    </row>
    <row r="215" spans="1:8">
      <c r="A215" s="22">
        <f t="shared" si="43"/>
        <v>10.650000000000016</v>
      </c>
      <c r="B215" s="18">
        <f t="shared" si="45"/>
        <v>0.60155189742641191</v>
      </c>
      <c r="C215" s="18">
        <f t="shared" si="46"/>
        <v>-0.11248275262082537</v>
      </c>
      <c r="D215" s="18">
        <f t="shared" si="47"/>
        <v>5.889335470920861E-2</v>
      </c>
      <c r="E215" s="18">
        <f t="shared" si="48"/>
        <v>0.21889717355123717</v>
      </c>
      <c r="F215" s="18">
        <f t="shared" si="49"/>
        <v>-0.79466486377501577</v>
      </c>
      <c r="G215" s="18">
        <f t="shared" si="50"/>
        <v>0.42208270897354666</v>
      </c>
      <c r="H215" s="18" t="str">
        <f t="shared" si="44"/>
        <v>-</v>
      </c>
    </row>
    <row r="216" spans="1:8">
      <c r="A216" s="22">
        <f t="shared" si="43"/>
        <v>10.700000000000017</v>
      </c>
      <c r="B216" s="18">
        <f t="shared" si="45"/>
        <v>0.60386500653683917</v>
      </c>
      <c r="C216" s="18">
        <f t="shared" si="46"/>
        <v>-8.240515774950477E-2</v>
      </c>
      <c r="D216" s="18">
        <f t="shared" si="47"/>
        <v>4.6262182208543834E-2</v>
      </c>
      <c r="E216" s="18">
        <f t="shared" si="48"/>
        <v>0.24089615921334351</v>
      </c>
      <c r="F216" s="18">
        <f t="shared" si="49"/>
        <v>-0.78372000509745399</v>
      </c>
      <c r="G216" s="18">
        <f t="shared" si="50"/>
        <v>0.43997971324212665</v>
      </c>
      <c r="H216" s="18">
        <f t="shared" si="44"/>
        <v>0.22670500000000016</v>
      </c>
    </row>
    <row r="217" spans="1:8">
      <c r="A217" s="22">
        <f t="shared" si="43"/>
        <v>10.750000000000018</v>
      </c>
      <c r="B217" s="18">
        <f t="shared" si="45"/>
        <v>0.60617811564726631</v>
      </c>
      <c r="C217" s="18">
        <f t="shared" si="46"/>
        <v>-5.2096251967141453E-2</v>
      </c>
      <c r="D217" s="18">
        <f t="shared" si="47"/>
        <v>3.001007589489282E-2</v>
      </c>
      <c r="E217" s="18">
        <f t="shared" si="48"/>
        <v>0.26289514487544985</v>
      </c>
      <c r="F217" s="18">
        <f t="shared" si="49"/>
        <v>-0.77057524785368148</v>
      </c>
      <c r="G217" s="18">
        <f t="shared" si="50"/>
        <v>0.45913567918564613</v>
      </c>
      <c r="H217" s="18" t="str">
        <f t="shared" si="44"/>
        <v>-</v>
      </c>
    </row>
    <row r="218" spans="1:8">
      <c r="A218" s="22">
        <f t="shared" si="43"/>
        <v>10.800000000000018</v>
      </c>
      <c r="B218" s="18">
        <f t="shared" si="45"/>
        <v>0.60686601412632846</v>
      </c>
      <c r="C218" s="18">
        <f t="shared" si="46"/>
        <v>-2.1787346184778136E-2</v>
      </c>
      <c r="D218" s="18">
        <f t="shared" si="47"/>
        <v>1.3757969581241805E-2</v>
      </c>
      <c r="E218" s="18">
        <f t="shared" si="48"/>
        <v>0.28680972713190811</v>
      </c>
      <c r="F218" s="18">
        <f t="shared" si="49"/>
        <v>-0.75743049060990897</v>
      </c>
      <c r="G218" s="18">
        <f t="shared" si="50"/>
        <v>0.47829164512916555</v>
      </c>
      <c r="H218" s="18">
        <f t="shared" si="44"/>
        <v>0.22670500000000013</v>
      </c>
    </row>
    <row r="219" spans="1:8">
      <c r="A219" s="22">
        <f t="shared" si="43"/>
        <v>10.850000000000019</v>
      </c>
      <c r="B219" s="18">
        <f t="shared" si="45"/>
        <v>0.60755391260539049</v>
      </c>
      <c r="C219" s="18">
        <f t="shared" si="46"/>
        <v>8.5903494454913909E-3</v>
      </c>
      <c r="D219" s="18">
        <f t="shared" si="47"/>
        <v>-7.0292249568119731E-3</v>
      </c>
      <c r="E219" s="18">
        <f t="shared" si="48"/>
        <v>0.31072430938836643</v>
      </c>
      <c r="F219" s="18">
        <f t="shared" si="49"/>
        <v>-0.74189427514049067</v>
      </c>
      <c r="G219" s="18">
        <f t="shared" si="50"/>
        <v>0.49839260351042863</v>
      </c>
      <c r="H219" s="18" t="str">
        <f t="shared" si="44"/>
        <v>-</v>
      </c>
    </row>
    <row r="220" spans="1:8">
      <c r="A220" s="22">
        <f t="shared" si="43"/>
        <v>10.90000000000002</v>
      </c>
      <c r="B220" s="18">
        <f t="shared" si="45"/>
        <v>0.60616309163064719</v>
      </c>
      <c r="C220" s="18">
        <f t="shared" si="46"/>
        <v>3.8968045075760918E-2</v>
      </c>
      <c r="D220" s="18">
        <f t="shared" si="47"/>
        <v>-2.7816419494865751E-2</v>
      </c>
      <c r="E220" s="18">
        <f t="shared" si="48"/>
        <v>0.33664898748295102</v>
      </c>
      <c r="F220" s="18">
        <f t="shared" si="49"/>
        <v>-0.72635805967107236</v>
      </c>
      <c r="G220" s="18">
        <f t="shared" si="50"/>
        <v>0.51849356189169171</v>
      </c>
      <c r="H220" s="18">
        <f t="shared" si="44"/>
        <v>0.22670500000000013</v>
      </c>
    </row>
    <row r="221" spans="1:8">
      <c r="A221" s="22">
        <f t="shared" si="43"/>
        <v>10.950000000000021</v>
      </c>
      <c r="B221" s="18">
        <f t="shared" si="45"/>
        <v>0.60477227065590389</v>
      </c>
      <c r="C221" s="18">
        <f t="shared" si="46"/>
        <v>6.9206658608556113E-2</v>
      </c>
      <c r="D221" s="18">
        <f t="shared" si="47"/>
        <v>-5.4211908266041491E-2</v>
      </c>
      <c r="E221" s="18">
        <f t="shared" si="48"/>
        <v>0.36257366557753562</v>
      </c>
      <c r="F221" s="18">
        <f t="shared" si="49"/>
        <v>-0.70822937639219563</v>
      </c>
      <c r="G221" s="18">
        <f t="shared" si="50"/>
        <v>0.53893438885130607</v>
      </c>
      <c r="H221" s="18" t="str">
        <f t="shared" si="44"/>
        <v>-</v>
      </c>
    </row>
    <row r="222" spans="1:8">
      <c r="A222" s="22">
        <f t="shared" si="43"/>
        <v>11.000000000000021</v>
      </c>
      <c r="B222" s="18">
        <f t="shared" si="45"/>
        <v>0.60074190080404311</v>
      </c>
      <c r="C222" s="18">
        <f t="shared" si="46"/>
        <v>9.9445272141351307E-2</v>
      </c>
      <c r="D222" s="18">
        <f t="shared" si="47"/>
        <v>-8.0607397037217227E-2</v>
      </c>
      <c r="E222" s="18">
        <f t="shared" si="48"/>
        <v>0.39054242636808167</v>
      </c>
      <c r="F222" s="18">
        <f t="shared" si="49"/>
        <v>-0.69010069311331879</v>
      </c>
      <c r="G222" s="18">
        <f t="shared" si="50"/>
        <v>0.55937521581092031</v>
      </c>
      <c r="H222" s="18">
        <f t="shared" si="44"/>
        <v>0.2267050000000001</v>
      </c>
    </row>
    <row r="223" spans="1:8">
      <c r="A223" s="22">
        <f t="shared" si="43"/>
        <v>11.050000000000022</v>
      </c>
      <c r="B223" s="18">
        <f t="shared" si="45"/>
        <v>0.59671153095218221</v>
      </c>
      <c r="C223" s="18">
        <f t="shared" si="46"/>
        <v>0.12928084868896042</v>
      </c>
      <c r="D223" s="18">
        <f t="shared" si="47"/>
        <v>-0.11379974994941724</v>
      </c>
      <c r="E223" s="18">
        <f t="shared" si="48"/>
        <v>0.41851118715862767</v>
      </c>
      <c r="F223" s="18">
        <f t="shared" si="49"/>
        <v>-0.6691751337553874</v>
      </c>
      <c r="G223" s="18">
        <f t="shared" si="50"/>
        <v>0.57911479770739216</v>
      </c>
      <c r="H223" s="18" t="str">
        <f t="shared" si="44"/>
        <v>-</v>
      </c>
    </row>
    <row r="224" spans="1:8">
      <c r="A224" s="22">
        <f t="shared" si="43"/>
        <v>11.100000000000023</v>
      </c>
      <c r="B224" s="18">
        <f t="shared" si="45"/>
        <v>0.58936192580910141</v>
      </c>
      <c r="C224" s="18">
        <f t="shared" si="46"/>
        <v>0.15911642523656955</v>
      </c>
      <c r="D224" s="18">
        <f t="shared" si="47"/>
        <v>-0.14699210286161726</v>
      </c>
      <c r="E224" s="18">
        <f t="shared" si="48"/>
        <v>0.44845390613882086</v>
      </c>
      <c r="F224" s="18">
        <f t="shared" si="49"/>
        <v>-0.64824957439745601</v>
      </c>
      <c r="G224" s="18">
        <f t="shared" si="50"/>
        <v>0.59885437960386401</v>
      </c>
      <c r="H224" s="18">
        <f t="shared" si="44"/>
        <v>0.22670500000000016</v>
      </c>
    </row>
    <row r="225" spans="1:8">
      <c r="A225" s="22">
        <f t="shared" si="43"/>
        <v>11.150000000000023</v>
      </c>
      <c r="B225" s="18">
        <f t="shared" ref="B225:B240" si="51">IF(ROW(A225)=ODD(ROW(A225)),B223+D224/m*dt,AVERAGE(B224,B226))</f>
        <v>0.58201232066602049</v>
      </c>
      <c r="C225" s="18">
        <f t="shared" ref="C225:C240" si="52">IF(ROW(A225)=EVEN(ROW(A225)),C223+B224*dt,AVERAGE(C224,C226))</f>
        <v>0.18821704126987057</v>
      </c>
      <c r="D225" s="18">
        <f t="shared" ref="D225:D240" si="53">IF(ROW(A225)=EVEN(ROW(A225)),-GM*C225/(SQRT(C225^2+F225^2))^3,AVERAGE(D224,D226))</f>
        <v>-0.18816364615739023</v>
      </c>
      <c r="E225" s="18">
        <f t="shared" ref="E225:E240" si="54">IF(ROW(D225)=ODD(ROW(D225)),E223+G224/m*dt,AVERAGE(E224,E226))</f>
        <v>0.4783966251190141</v>
      </c>
      <c r="F225" s="18">
        <f t="shared" ref="F225:F240" si="55">IF(ROW(D225)=EVEN(ROW(D225)),F223+E224*dt,AVERAGE(F224,F226))</f>
        <v>-0.62432974314150536</v>
      </c>
      <c r="G225" s="18">
        <f t="shared" ref="G225:G240" si="56">IF(ROW(A225)=EVEN(ROW(A225)),-GM*F225/(SQRT(C225^2+F225^2))^3,AVERAGE(G224,G226))</f>
        <v>0.61623329428643192</v>
      </c>
      <c r="H225" s="18" t="str">
        <f t="shared" si="44"/>
        <v>-</v>
      </c>
    </row>
    <row r="226" spans="1:8">
      <c r="A226" s="22">
        <f t="shared" si="43"/>
        <v>11.200000000000024</v>
      </c>
      <c r="B226" s="18">
        <f t="shared" si="51"/>
        <v>0.57054556119336231</v>
      </c>
      <c r="C226" s="18">
        <f t="shared" si="52"/>
        <v>0.2173176573031716</v>
      </c>
      <c r="D226" s="18">
        <f t="shared" si="53"/>
        <v>-0.22933518945316317</v>
      </c>
      <c r="E226" s="18">
        <f t="shared" si="54"/>
        <v>0.51007723556746409</v>
      </c>
      <c r="F226" s="18">
        <f t="shared" si="55"/>
        <v>-0.60040991188555459</v>
      </c>
      <c r="G226" s="18">
        <f t="shared" si="56"/>
        <v>0.63361220896899983</v>
      </c>
      <c r="H226" s="18">
        <f t="shared" si="44"/>
        <v>0.22670500000000016</v>
      </c>
    </row>
    <row r="227" spans="1:8">
      <c r="A227" s="22">
        <f t="shared" si="43"/>
        <v>11.250000000000025</v>
      </c>
      <c r="B227" s="18">
        <f t="shared" si="51"/>
        <v>0.55907880172070412</v>
      </c>
      <c r="C227" s="18">
        <f t="shared" si="52"/>
        <v>0.24527159738920681</v>
      </c>
      <c r="D227" s="18">
        <f t="shared" si="53"/>
        <v>-0.27940925147100226</v>
      </c>
      <c r="E227" s="18">
        <f t="shared" si="54"/>
        <v>0.54175784601591404</v>
      </c>
      <c r="F227" s="18">
        <f t="shared" si="55"/>
        <v>-0.57332201958475881</v>
      </c>
      <c r="G227" s="18">
        <f t="shared" si="56"/>
        <v>0.64615860912457945</v>
      </c>
      <c r="H227" s="18" t="str">
        <f t="shared" si="44"/>
        <v>-</v>
      </c>
    </row>
    <row r="228" spans="1:8">
      <c r="A228" s="22">
        <f t="shared" ref="A228:A242" si="57">A227+dt/2</f>
        <v>11.300000000000026</v>
      </c>
      <c r="B228" s="18">
        <f t="shared" si="51"/>
        <v>0.54260463604626197</v>
      </c>
      <c r="C228" s="18">
        <f t="shared" si="52"/>
        <v>0.27322553747524203</v>
      </c>
      <c r="D228" s="18">
        <f t="shared" si="53"/>
        <v>-0.32948331348884141</v>
      </c>
      <c r="E228" s="18">
        <f t="shared" si="54"/>
        <v>0.57469309647992195</v>
      </c>
      <c r="F228" s="18">
        <f t="shared" si="55"/>
        <v>-0.54623412728396314</v>
      </c>
      <c r="G228" s="18">
        <f t="shared" si="56"/>
        <v>0.65870500928015896</v>
      </c>
      <c r="H228" s="18">
        <f t="shared" si="44"/>
        <v>0.22670500000000024</v>
      </c>
    </row>
    <row r="229" spans="1:8">
      <c r="A229" s="22">
        <f t="shared" si="57"/>
        <v>11.350000000000026</v>
      </c>
      <c r="B229" s="18">
        <f t="shared" si="51"/>
        <v>0.52613047037181992</v>
      </c>
      <c r="C229" s="18">
        <f t="shared" si="52"/>
        <v>0.299532060993833</v>
      </c>
      <c r="D229" s="18">
        <f t="shared" si="53"/>
        <v>-0.38868093286846239</v>
      </c>
      <c r="E229" s="18">
        <f t="shared" si="54"/>
        <v>0.60762834694392998</v>
      </c>
      <c r="F229" s="18">
        <f t="shared" si="55"/>
        <v>-0.51585270993676668</v>
      </c>
      <c r="G229" s="18">
        <f t="shared" si="56"/>
        <v>0.66300264617930504</v>
      </c>
      <c r="H229" s="18" t="str">
        <f t="shared" si="44"/>
        <v>-</v>
      </c>
    </row>
    <row r="230" spans="1:8">
      <c r="A230" s="22">
        <f t="shared" si="57"/>
        <v>11.400000000000027</v>
      </c>
      <c r="B230" s="18">
        <f t="shared" si="51"/>
        <v>0.50373654275941582</v>
      </c>
      <c r="C230" s="18">
        <f t="shared" si="52"/>
        <v>0.32583858451242403</v>
      </c>
      <c r="D230" s="18">
        <f t="shared" si="53"/>
        <v>-0.44787855224808337</v>
      </c>
      <c r="E230" s="18">
        <f t="shared" si="54"/>
        <v>0.64099336109785254</v>
      </c>
      <c r="F230" s="18">
        <f t="shared" si="55"/>
        <v>-0.48547129258957011</v>
      </c>
      <c r="G230" s="18">
        <f t="shared" si="56"/>
        <v>0.66730028307845102</v>
      </c>
      <c r="H230" s="18">
        <f t="shared" si="44"/>
        <v>0.2267050000000001</v>
      </c>
    </row>
    <row r="231" spans="1:8">
      <c r="A231" s="22">
        <f t="shared" si="57"/>
        <v>11.450000000000028</v>
      </c>
      <c r="B231" s="18">
        <f t="shared" si="51"/>
        <v>0.4813426151470116</v>
      </c>
      <c r="C231" s="18">
        <f t="shared" si="52"/>
        <v>0.34990571526977465</v>
      </c>
      <c r="D231" s="18">
        <f t="shared" si="53"/>
        <v>-0.51505779033729571</v>
      </c>
      <c r="E231" s="18">
        <f t="shared" si="54"/>
        <v>0.67435837525177511</v>
      </c>
      <c r="F231" s="18">
        <f t="shared" si="55"/>
        <v>-0.45175337382698133</v>
      </c>
      <c r="G231" s="18">
        <f t="shared" si="56"/>
        <v>0.65906911743455132</v>
      </c>
      <c r="H231" s="18" t="str">
        <f t="shared" si="44"/>
        <v>-</v>
      </c>
    </row>
    <row r="232" spans="1:8">
      <c r="A232" s="22">
        <f t="shared" si="57"/>
        <v>11.500000000000028</v>
      </c>
      <c r="B232" s="18">
        <f t="shared" si="51"/>
        <v>0.45223076372568621</v>
      </c>
      <c r="C232" s="18">
        <f t="shared" si="52"/>
        <v>0.37397284602712522</v>
      </c>
      <c r="D232" s="18">
        <f t="shared" si="53"/>
        <v>-0.58223702842650793</v>
      </c>
      <c r="E232" s="18">
        <f t="shared" si="54"/>
        <v>0.70690027284130763</v>
      </c>
      <c r="F232" s="18">
        <f t="shared" si="55"/>
        <v>-0.4180354550643926</v>
      </c>
      <c r="G232" s="18">
        <f t="shared" si="56"/>
        <v>0.65083795179065174</v>
      </c>
      <c r="H232" s="18">
        <f t="shared" si="44"/>
        <v>0.2267050000000001</v>
      </c>
    </row>
    <row r="233" spans="1:8">
      <c r="A233" s="22">
        <f t="shared" si="57"/>
        <v>11.550000000000029</v>
      </c>
      <c r="B233" s="18">
        <f t="shared" si="51"/>
        <v>0.42311891230436083</v>
      </c>
      <c r="C233" s="18">
        <f t="shared" si="52"/>
        <v>0.39512879164234327</v>
      </c>
      <c r="D233" s="18">
        <f t="shared" si="53"/>
        <v>-0.65410578628196414</v>
      </c>
      <c r="E233" s="18">
        <f t="shared" si="54"/>
        <v>0.73944217043084026</v>
      </c>
      <c r="F233" s="18">
        <f t="shared" si="55"/>
        <v>-0.38106334654285057</v>
      </c>
      <c r="G233" s="18">
        <f t="shared" si="56"/>
        <v>0.6254557743975544</v>
      </c>
      <c r="H233" s="18" t="str">
        <f t="shared" si="44"/>
        <v>-</v>
      </c>
    </row>
    <row r="234" spans="1:8">
      <c r="A234" s="22">
        <f t="shared" si="57"/>
        <v>11.60000000000003</v>
      </c>
      <c r="B234" s="18">
        <f t="shared" si="51"/>
        <v>0.38682018509748983</v>
      </c>
      <c r="C234" s="18">
        <f t="shared" si="52"/>
        <v>0.41628473725756132</v>
      </c>
      <c r="D234" s="18">
        <f t="shared" si="53"/>
        <v>-0.72597454413742035</v>
      </c>
      <c r="E234" s="18">
        <f t="shared" si="54"/>
        <v>0.76944585028106305</v>
      </c>
      <c r="F234" s="18">
        <f t="shared" si="55"/>
        <v>-0.34409123802130859</v>
      </c>
      <c r="G234" s="18">
        <f t="shared" si="56"/>
        <v>0.60007359700445706</v>
      </c>
      <c r="H234" s="18">
        <f t="shared" si="44"/>
        <v>0.2267050000000001</v>
      </c>
    </row>
    <row r="235" spans="1:8">
      <c r="A235" s="22">
        <f t="shared" si="57"/>
        <v>11.650000000000031</v>
      </c>
      <c r="B235" s="18">
        <f t="shared" si="51"/>
        <v>0.35052145789061878</v>
      </c>
      <c r="C235" s="18">
        <f t="shared" si="52"/>
        <v>0.43381081015209227</v>
      </c>
      <c r="D235" s="18">
        <f t="shared" si="53"/>
        <v>-0.79650195598208329</v>
      </c>
      <c r="E235" s="18">
        <f t="shared" si="54"/>
        <v>0.79944953013128595</v>
      </c>
      <c r="F235" s="18">
        <f t="shared" si="55"/>
        <v>-0.30411876151474426</v>
      </c>
      <c r="G235" s="18">
        <f t="shared" si="56"/>
        <v>0.55375258720364484</v>
      </c>
      <c r="H235" s="18" t="str">
        <f t="shared" si="44"/>
        <v>-</v>
      </c>
    </row>
    <row r="236" spans="1:8">
      <c r="A236" s="22">
        <f t="shared" si="57"/>
        <v>11.700000000000031</v>
      </c>
      <c r="B236" s="18">
        <f t="shared" si="51"/>
        <v>0.30716998949928143</v>
      </c>
      <c r="C236" s="18">
        <f t="shared" si="52"/>
        <v>0.45133688304662323</v>
      </c>
      <c r="D236" s="18">
        <f t="shared" si="53"/>
        <v>-0.86702936782674622</v>
      </c>
      <c r="E236" s="18">
        <f t="shared" si="54"/>
        <v>0.82482110900142758</v>
      </c>
      <c r="F236" s="18">
        <f t="shared" si="55"/>
        <v>-0.26414628500817999</v>
      </c>
      <c r="G236" s="18">
        <f t="shared" si="56"/>
        <v>0.50743157740283273</v>
      </c>
      <c r="H236" s="18">
        <f t="shared" si="44"/>
        <v>0.2267050000000001</v>
      </c>
    </row>
    <row r="237" spans="1:8">
      <c r="A237" s="22">
        <f t="shared" si="57"/>
        <v>11.750000000000032</v>
      </c>
      <c r="B237" s="18">
        <f t="shared" si="51"/>
        <v>0.26381852110794413</v>
      </c>
      <c r="C237" s="18">
        <f t="shared" si="52"/>
        <v>0.46452780910202041</v>
      </c>
      <c r="D237" s="18">
        <f t="shared" si="53"/>
        <v>-0.9276478202870857</v>
      </c>
      <c r="E237" s="18">
        <f t="shared" si="54"/>
        <v>0.85019268787156921</v>
      </c>
      <c r="F237" s="18">
        <f t="shared" si="55"/>
        <v>-0.22163665061460153</v>
      </c>
      <c r="G237" s="18">
        <f t="shared" si="56"/>
        <v>0.43899760375393337</v>
      </c>
      <c r="H237" s="18" t="str">
        <f t="shared" si="44"/>
        <v>-</v>
      </c>
    </row>
    <row r="238" spans="1:8">
      <c r="A238" s="22">
        <f t="shared" si="57"/>
        <v>11.800000000000033</v>
      </c>
      <c r="B238" s="18">
        <f t="shared" si="51"/>
        <v>0.21440520747057287</v>
      </c>
      <c r="C238" s="18">
        <f t="shared" si="52"/>
        <v>0.47771873515741764</v>
      </c>
      <c r="D238" s="18">
        <f t="shared" si="53"/>
        <v>-0.98826627274742507</v>
      </c>
      <c r="E238" s="18">
        <f t="shared" si="54"/>
        <v>0.86872086937682091</v>
      </c>
      <c r="F238" s="18">
        <f t="shared" si="55"/>
        <v>-0.17912701622102306</v>
      </c>
      <c r="G238" s="18">
        <f t="shared" si="56"/>
        <v>0.37056363010503401</v>
      </c>
      <c r="H238" s="18">
        <f t="shared" si="44"/>
        <v>0.22670500000000016</v>
      </c>
    </row>
    <row r="239" spans="1:8">
      <c r="A239" s="22">
        <f t="shared" si="57"/>
        <v>11.850000000000033</v>
      </c>
      <c r="B239" s="18">
        <f t="shared" si="51"/>
        <v>0.16499189383320162</v>
      </c>
      <c r="C239" s="18">
        <f t="shared" si="52"/>
        <v>0.48596832984907773</v>
      </c>
      <c r="D239" s="18">
        <f t="shared" si="53"/>
        <v>-1.0294487904071841</v>
      </c>
      <c r="E239" s="18">
        <f t="shared" si="54"/>
        <v>0.88724905088207262</v>
      </c>
      <c r="F239" s="18">
        <f t="shared" si="55"/>
        <v>-0.13476456367691941</v>
      </c>
      <c r="G239" s="18">
        <f t="shared" si="56"/>
        <v>0.28320150360294882</v>
      </c>
      <c r="H239" s="18" t="str">
        <f t="shared" si="44"/>
        <v>-</v>
      </c>
    </row>
    <row r="240" spans="1:8">
      <c r="A240" s="22">
        <f t="shared" si="57"/>
        <v>11.900000000000034</v>
      </c>
      <c r="B240" s="18">
        <f t="shared" si="51"/>
        <v>0.11146032842985445</v>
      </c>
      <c r="C240" s="18">
        <f t="shared" si="52"/>
        <v>0.49421792454073782</v>
      </c>
      <c r="D240" s="18">
        <f t="shared" si="53"/>
        <v>-1.0706313080669432</v>
      </c>
      <c r="E240" s="18">
        <f t="shared" si="54"/>
        <v>0.89704101973711581</v>
      </c>
      <c r="F240" s="18">
        <f t="shared" si="55"/>
        <v>-9.0402111132815793E-2</v>
      </c>
      <c r="G240" s="18">
        <f t="shared" si="56"/>
        <v>0.19583937710086363</v>
      </c>
      <c r="H240" s="18">
        <f t="shared" si="44"/>
        <v>0.22670500000000013</v>
      </c>
    </row>
    <row r="241" spans="1:10">
      <c r="A241" s="22">
        <f t="shared" si="57"/>
        <v>11.950000000000035</v>
      </c>
      <c r="B241" s="18">
        <f t="shared" ref="B241:B242" si="58">IF(ROW(A241)=ODD(ROW(A241)),B239+D240/m*dt,AVERAGE(B240,B242))</f>
        <v>5.7928763026507291E-2</v>
      </c>
      <c r="C241" s="18">
        <f t="shared" ref="C241:C242" si="59">IF(ROW(A241)=EVEN(ROW(A241)),C239+B240*dt,AVERAGE(C240,C242))</f>
        <v>0.49711436269206322</v>
      </c>
      <c r="D241" s="18">
        <f t="shared" ref="D241:D242" si="60">IF(ROW(A241)=EVEN(ROW(A241)),-GM*C241/(SQRT(C241^2+F241^2))^3,AVERAGE(D240,D242))</f>
        <v>-1.0847656550247624</v>
      </c>
      <c r="E241" s="18">
        <f t="shared" ref="E241:E242" si="61">IF(ROW(D241)=ODD(ROW(D241)),E239+G240/m*dt,AVERAGE(E240,E242))</f>
        <v>0.906832988592159</v>
      </c>
      <c r="F241" s="18">
        <f t="shared" ref="F241:F242" si="62">IF(ROW(D241)=EVEN(ROW(D241)),F239+E240*dt,AVERAGE(F240,F242))</f>
        <v>-4.5060461703207842E-2</v>
      </c>
      <c r="G241" s="18">
        <f t="shared" ref="G241:G242" si="63">IF(ROW(A241)=EVEN(ROW(A241)),-GM*F241/(SQRT(C241^2+F241^2))^3,AVERAGE(G240,G242))</f>
        <v>9.761069803204965E-2</v>
      </c>
      <c r="H241" s="18" t="str">
        <f t="shared" si="44"/>
        <v>-</v>
      </c>
    </row>
    <row r="242" spans="1:10">
      <c r="A242" s="22">
        <f t="shared" si="57"/>
        <v>12.000000000000036</v>
      </c>
      <c r="B242" s="18">
        <f t="shared" si="58"/>
        <v>5.7928763026507291E-2</v>
      </c>
      <c r="C242" s="18">
        <f t="shared" si="59"/>
        <v>0.50001080084338856</v>
      </c>
      <c r="D242" s="18">
        <f t="shared" si="60"/>
        <v>-1.0989000019825816</v>
      </c>
      <c r="E242" s="18">
        <f t="shared" si="61"/>
        <v>0.906832988592159</v>
      </c>
      <c r="F242" s="18">
        <f t="shared" si="62"/>
        <v>2.8118772640010892E-4</v>
      </c>
      <c r="G242" s="18">
        <f t="shared" si="63"/>
        <v>-6.1798103676432442E-4</v>
      </c>
      <c r="H242" s="18">
        <f t="shared" si="44"/>
        <v>0.22670500000000013</v>
      </c>
    </row>
    <row r="243" spans="1:10">
      <c r="A243" s="25"/>
      <c r="B243" s="20"/>
      <c r="C243" s="20"/>
      <c r="D243" s="20"/>
      <c r="E243" s="20"/>
      <c r="F243" s="20"/>
      <c r="G243" s="20"/>
      <c r="H243" s="20"/>
    </row>
    <row r="244" spans="1:10">
      <c r="A244" s="25"/>
      <c r="B244" s="20"/>
      <c r="C244" s="20"/>
      <c r="D244" s="20"/>
      <c r="E244" s="20"/>
      <c r="F244" s="20"/>
      <c r="G244" s="20"/>
      <c r="H244" s="20"/>
    </row>
    <row r="245" spans="1:10">
      <c r="A245" s="25"/>
      <c r="B245" s="20"/>
      <c r="C245" s="20"/>
      <c r="D245" s="20"/>
      <c r="E245" s="20"/>
      <c r="F245" s="20"/>
      <c r="G245" s="20"/>
      <c r="H245" s="20"/>
    </row>
    <row r="246" spans="1:10">
      <c r="A246" s="25"/>
      <c r="B246" s="20"/>
      <c r="C246" s="20"/>
      <c r="D246" s="20"/>
      <c r="E246" s="20"/>
      <c r="F246" s="20"/>
      <c r="G246" s="20"/>
      <c r="H246" s="20"/>
    </row>
    <row r="247" spans="1:10">
      <c r="A247" s="25"/>
      <c r="B247" s="20"/>
      <c r="C247" s="20"/>
      <c r="D247" s="20"/>
      <c r="E247" s="20"/>
      <c r="F247" s="20"/>
      <c r="G247" s="20"/>
      <c r="H247" s="20"/>
    </row>
    <row r="248" spans="1:10">
      <c r="A248" s="25"/>
      <c r="B248" s="20"/>
      <c r="C248" s="20"/>
      <c r="D248" s="20"/>
      <c r="E248" s="20"/>
      <c r="F248" s="20"/>
      <c r="G248" s="20"/>
      <c r="H248" s="20"/>
    </row>
    <row r="249" spans="1:10">
      <c r="A249" s="25"/>
      <c r="B249" s="20"/>
      <c r="C249" s="26"/>
      <c r="D249" s="20"/>
      <c r="E249" s="20"/>
      <c r="F249" s="20"/>
      <c r="G249" s="20"/>
      <c r="H249" s="20"/>
    </row>
    <row r="250" spans="1:10">
      <c r="A250" s="25"/>
      <c r="B250" s="20"/>
      <c r="C250" s="26"/>
      <c r="D250" s="20"/>
      <c r="E250" s="20"/>
      <c r="F250" s="20"/>
      <c r="G250" s="20"/>
      <c r="H250" s="20"/>
    </row>
    <row r="251" spans="1:10">
      <c r="A251" s="25"/>
      <c r="B251" s="20"/>
      <c r="C251" s="26"/>
      <c r="D251" s="20"/>
      <c r="E251" s="20"/>
      <c r="F251" s="20"/>
      <c r="G251" s="20"/>
      <c r="H251" s="20"/>
    </row>
    <row r="252" spans="1:10">
      <c r="D252"/>
      <c r="E252"/>
      <c r="F252"/>
      <c r="G252"/>
      <c r="J252"/>
    </row>
    <row r="253" spans="1:10">
      <c r="D253"/>
      <c r="E253"/>
      <c r="F253"/>
      <c r="G253"/>
      <c r="J253"/>
    </row>
    <row r="254" spans="1:10">
      <c r="D254"/>
      <c r="E254"/>
      <c r="F254"/>
      <c r="G254"/>
      <c r="J254"/>
    </row>
    <row r="255" spans="1:10">
      <c r="D255"/>
      <c r="E255"/>
      <c r="F255"/>
      <c r="G255"/>
      <c r="J255"/>
    </row>
    <row r="256" spans="1:10">
      <c r="D256"/>
      <c r="E256"/>
      <c r="F256"/>
      <c r="G256"/>
      <c r="J256"/>
    </row>
    <row r="257" spans="1:10">
      <c r="D257"/>
      <c r="E257"/>
      <c r="F257"/>
      <c r="G257"/>
      <c r="J257"/>
    </row>
    <row r="258" spans="1:10">
      <c r="A258" s="19"/>
      <c r="B258" s="20"/>
      <c r="C258" s="20"/>
      <c r="D258" s="20"/>
      <c r="E258" s="20"/>
      <c r="F258" s="20"/>
      <c r="G258" s="20"/>
      <c r="H258" s="20"/>
    </row>
    <row r="259" spans="1:10">
      <c r="A259" s="19"/>
      <c r="B259" s="20"/>
      <c r="C259" s="20"/>
      <c r="D259" s="20"/>
      <c r="E259" s="20"/>
      <c r="F259" s="20"/>
      <c r="G259" s="20"/>
      <c r="H259" s="20"/>
    </row>
    <row r="260" spans="1:10">
      <c r="A260" s="19"/>
      <c r="B260" s="20"/>
      <c r="C260" s="20"/>
      <c r="D260" s="20"/>
      <c r="E260" s="20"/>
      <c r="F260" s="20"/>
      <c r="G260" s="20"/>
      <c r="H260" s="20"/>
    </row>
    <row r="261" spans="1:10">
      <c r="A261" s="19"/>
      <c r="B261" s="20"/>
      <c r="C261" s="20"/>
      <c r="D261" s="20"/>
      <c r="E261" s="20"/>
      <c r="F261" s="20"/>
      <c r="G261" s="20"/>
      <c r="H261" s="20"/>
    </row>
    <row r="262" spans="1:10">
      <c r="A262" s="19"/>
      <c r="B262" s="20"/>
      <c r="C262" s="20"/>
      <c r="D262" s="20"/>
      <c r="E262" s="20"/>
      <c r="F262" s="20"/>
      <c r="G262" s="20"/>
      <c r="H262" s="20"/>
    </row>
    <row r="263" spans="1:10">
      <c r="A263" s="19"/>
      <c r="B263" s="20"/>
      <c r="C263" s="20"/>
      <c r="D263" s="20"/>
      <c r="E263" s="20"/>
      <c r="F263" s="20"/>
      <c r="G263" s="20"/>
      <c r="H263" s="20"/>
    </row>
    <row r="264" spans="1:10">
      <c r="A264" s="19"/>
      <c r="B264" s="20"/>
      <c r="C264" s="20"/>
      <c r="D264" s="20"/>
      <c r="E264" s="20"/>
      <c r="F264" s="20"/>
      <c r="G264" s="20"/>
      <c r="H264" s="20"/>
    </row>
    <row r="265" spans="1:10">
      <c r="A265" s="19"/>
      <c r="B265" s="20"/>
      <c r="C265" s="20"/>
      <c r="D265" s="20"/>
      <c r="E265" s="20"/>
      <c r="F265" s="20"/>
      <c r="G265" s="20"/>
      <c r="H265" s="20"/>
    </row>
    <row r="266" spans="1:10">
      <c r="A266" s="19"/>
      <c r="B266" s="20"/>
      <c r="C266" s="20"/>
      <c r="D266" s="20"/>
      <c r="E266" s="20"/>
      <c r="F266" s="20"/>
      <c r="G266" s="20"/>
      <c r="H266" s="20"/>
    </row>
    <row r="267" spans="1:10">
      <c r="A267" s="19"/>
      <c r="B267" s="20"/>
      <c r="C267" s="20"/>
      <c r="D267" s="20"/>
      <c r="E267" s="20"/>
      <c r="F267" s="20"/>
      <c r="G267" s="20"/>
      <c r="H267" s="20"/>
    </row>
    <row r="268" spans="1:10">
      <c r="A268" s="19"/>
      <c r="B268" s="20"/>
      <c r="C268" s="20"/>
      <c r="D268" s="20"/>
      <c r="E268" s="20"/>
      <c r="F268" s="20"/>
      <c r="G268" s="20"/>
      <c r="H268" s="20"/>
    </row>
    <row r="269" spans="1:10">
      <c r="A269" s="19"/>
      <c r="B269" s="20"/>
      <c r="C269" s="20"/>
      <c r="D269" s="20"/>
      <c r="E269" s="20"/>
      <c r="F269" s="20"/>
      <c r="G269" s="20"/>
      <c r="H269" s="20"/>
    </row>
    <row r="270" spans="1:10">
      <c r="A270" s="19"/>
      <c r="B270" s="20"/>
      <c r="C270" s="20"/>
      <c r="D270" s="20"/>
      <c r="E270" s="20"/>
      <c r="F270" s="20"/>
      <c r="G270" s="20"/>
      <c r="H270" s="20"/>
    </row>
    <row r="271" spans="1:10">
      <c r="A271" s="19"/>
      <c r="B271" s="20"/>
      <c r="C271" s="20"/>
      <c r="D271" s="20"/>
      <c r="E271" s="20"/>
      <c r="F271" s="20"/>
      <c r="G271" s="20"/>
      <c r="H271" s="20"/>
    </row>
    <row r="272" spans="1:10">
      <c r="A272" s="19"/>
      <c r="B272" s="20"/>
      <c r="C272" s="20"/>
      <c r="D272" s="20"/>
      <c r="E272" s="20"/>
      <c r="F272" s="20"/>
      <c r="G272" s="20"/>
      <c r="H272" s="20"/>
    </row>
    <row r="273" spans="1:8">
      <c r="A273" s="19"/>
      <c r="B273" s="20"/>
      <c r="C273" s="20"/>
      <c r="D273" s="20"/>
      <c r="E273" s="20"/>
      <c r="F273" s="20"/>
      <c r="G273" s="20"/>
      <c r="H273" s="20"/>
    </row>
    <row r="274" spans="1:8">
      <c r="A274" s="19"/>
      <c r="B274" s="20"/>
      <c r="C274" s="20"/>
      <c r="D274" s="20"/>
      <c r="E274" s="20"/>
      <c r="F274" s="20"/>
      <c r="G274" s="20"/>
      <c r="H274" s="20"/>
    </row>
    <row r="275" spans="1:8">
      <c r="A275" s="19"/>
      <c r="B275" s="20"/>
      <c r="C275" s="20"/>
      <c r="D275" s="20"/>
      <c r="E275" s="20"/>
      <c r="F275" s="20"/>
      <c r="G275" s="20"/>
      <c r="H275" s="20"/>
    </row>
    <row r="276" spans="1:8">
      <c r="A276" s="19"/>
      <c r="B276" s="20"/>
      <c r="C276" s="20"/>
      <c r="D276" s="20"/>
      <c r="E276" s="20"/>
      <c r="F276" s="20"/>
      <c r="G276" s="20"/>
      <c r="H276" s="20"/>
    </row>
    <row r="277" spans="1:8">
      <c r="A277" s="19"/>
      <c r="B277" s="20"/>
      <c r="C277" s="20"/>
      <c r="D277" s="20"/>
      <c r="E277" s="20"/>
      <c r="F277" s="20"/>
      <c r="G277" s="20"/>
      <c r="H277" s="20"/>
    </row>
    <row r="278" spans="1:8">
      <c r="A278" s="19"/>
      <c r="B278" s="20"/>
      <c r="C278" s="20"/>
      <c r="D278" s="20"/>
      <c r="E278" s="20"/>
      <c r="F278" s="20"/>
      <c r="G278" s="20"/>
      <c r="H278" s="20"/>
    </row>
    <row r="279" spans="1:8">
      <c r="A279" s="19"/>
      <c r="B279" s="20"/>
      <c r="C279" s="20"/>
      <c r="D279" s="20"/>
      <c r="E279" s="20"/>
      <c r="F279" s="20"/>
      <c r="G279" s="20"/>
      <c r="H279" s="20"/>
    </row>
    <row r="280" spans="1:8">
      <c r="A280" s="19"/>
      <c r="B280" s="20"/>
      <c r="C280" s="20"/>
      <c r="D280" s="20"/>
      <c r="E280" s="20"/>
      <c r="F280" s="20"/>
      <c r="G280" s="20"/>
      <c r="H280" s="20"/>
    </row>
    <row r="281" spans="1:8">
      <c r="A281" s="19"/>
      <c r="B281" s="20"/>
      <c r="C281" s="20"/>
      <c r="D281" s="20"/>
      <c r="E281" s="20"/>
      <c r="F281" s="20"/>
      <c r="G281" s="20"/>
      <c r="H281" s="20"/>
    </row>
    <row r="282" spans="1:8">
      <c r="A282" s="19"/>
      <c r="B282" s="20"/>
      <c r="C282" s="20"/>
      <c r="D282" s="20"/>
      <c r="E282" s="20"/>
      <c r="F282" s="20"/>
      <c r="G282" s="20"/>
      <c r="H282" s="20"/>
    </row>
    <row r="283" spans="1:8">
      <c r="A283" s="19"/>
      <c r="B283" s="20"/>
      <c r="C283" s="20"/>
      <c r="D283" s="20"/>
      <c r="E283" s="20"/>
      <c r="F283" s="20"/>
      <c r="G283" s="20"/>
      <c r="H283" s="20"/>
    </row>
    <row r="284" spans="1:8">
      <c r="A284" s="19"/>
      <c r="B284" s="20"/>
      <c r="C284" s="20"/>
      <c r="D284" s="20"/>
      <c r="E284" s="20"/>
      <c r="F284" s="20"/>
      <c r="G284" s="20"/>
      <c r="H284" s="20"/>
    </row>
    <row r="285" spans="1:8">
      <c r="A285" s="19"/>
      <c r="B285" s="20"/>
      <c r="C285" s="20"/>
      <c r="D285" s="20"/>
      <c r="E285" s="20"/>
      <c r="F285" s="20"/>
      <c r="G285" s="20"/>
      <c r="H285" s="20"/>
    </row>
    <row r="286" spans="1:8">
      <c r="A286" s="19"/>
      <c r="B286" s="20"/>
      <c r="C286" s="20"/>
      <c r="D286" s="20"/>
      <c r="E286" s="20"/>
      <c r="F286" s="20"/>
      <c r="G286" s="20"/>
      <c r="H286" s="20"/>
    </row>
    <row r="287" spans="1:8">
      <c r="A287" s="19"/>
      <c r="B287" s="20"/>
      <c r="C287" s="20"/>
      <c r="D287" s="20"/>
      <c r="E287" s="20"/>
      <c r="F287" s="20"/>
      <c r="G287" s="20"/>
      <c r="H287" s="20"/>
    </row>
    <row r="288" spans="1:8">
      <c r="A288" s="19"/>
      <c r="B288" s="20"/>
      <c r="C288" s="20"/>
      <c r="D288" s="20"/>
      <c r="E288" s="20"/>
      <c r="F288" s="20"/>
      <c r="G288" s="20"/>
      <c r="H288" s="20"/>
    </row>
    <row r="289" spans="1:8">
      <c r="A289" s="19"/>
      <c r="B289" s="20"/>
      <c r="C289" s="20"/>
      <c r="D289" s="20"/>
      <c r="E289" s="20"/>
      <c r="F289" s="20"/>
      <c r="G289" s="20"/>
      <c r="H289" s="20"/>
    </row>
    <row r="290" spans="1:8">
      <c r="A290" s="19"/>
      <c r="B290" s="20"/>
      <c r="C290" s="20"/>
      <c r="D290" s="20"/>
      <c r="E290" s="20"/>
      <c r="F290" s="20"/>
      <c r="G290" s="20"/>
      <c r="H290" s="20"/>
    </row>
    <row r="291" spans="1:8">
      <c r="A291" s="19"/>
      <c r="B291" s="20"/>
      <c r="C291" s="20"/>
      <c r="D291" s="20"/>
      <c r="E291" s="20"/>
      <c r="F291" s="20"/>
      <c r="G291" s="20"/>
      <c r="H291" s="20"/>
    </row>
    <row r="292" spans="1:8">
      <c r="A292" s="19"/>
      <c r="B292" s="20"/>
      <c r="C292" s="20"/>
      <c r="D292" s="20"/>
      <c r="E292" s="20"/>
      <c r="F292" s="20"/>
      <c r="G292" s="20"/>
      <c r="H292" s="20"/>
    </row>
    <row r="293" spans="1:8">
      <c r="A293" s="19"/>
      <c r="B293" s="20"/>
      <c r="C293" s="20"/>
      <c r="D293" s="20"/>
      <c r="E293" s="20"/>
      <c r="F293" s="20"/>
      <c r="G293" s="20"/>
      <c r="H293" s="20"/>
    </row>
    <row r="294" spans="1:8">
      <c r="A294" s="19"/>
      <c r="B294" s="20"/>
      <c r="C294" s="20"/>
      <c r="D294" s="20"/>
      <c r="E294" s="20"/>
      <c r="F294" s="20"/>
      <c r="G294" s="20"/>
      <c r="H294" s="20"/>
    </row>
    <row r="295" spans="1:8">
      <c r="A295" s="19"/>
      <c r="B295" s="20"/>
      <c r="C295" s="20"/>
      <c r="D295" s="20"/>
      <c r="E295" s="20"/>
      <c r="F295" s="20"/>
      <c r="G295" s="20"/>
      <c r="H295" s="20"/>
    </row>
    <row r="296" spans="1:8">
      <c r="A296" s="19"/>
      <c r="B296" s="20"/>
      <c r="C296" s="20"/>
      <c r="D296" s="20"/>
      <c r="E296" s="20"/>
      <c r="F296" s="20"/>
      <c r="G296" s="20"/>
      <c r="H296" s="20"/>
    </row>
    <row r="297" spans="1:8">
      <c r="A297" s="19"/>
      <c r="B297" s="20"/>
      <c r="C297" s="20"/>
      <c r="D297" s="20"/>
      <c r="E297" s="20"/>
      <c r="F297" s="20"/>
      <c r="G297" s="20"/>
      <c r="H297" s="20"/>
    </row>
    <row r="298" spans="1:8">
      <c r="A298" s="19"/>
      <c r="B298" s="20"/>
      <c r="C298" s="20"/>
      <c r="D298" s="20"/>
      <c r="E298" s="20"/>
      <c r="F298" s="20"/>
      <c r="G298" s="20"/>
      <c r="H298" s="20"/>
    </row>
    <row r="299" spans="1:8">
      <c r="A299" s="19"/>
      <c r="B299" s="20"/>
      <c r="C299" s="20"/>
      <c r="D299" s="20"/>
      <c r="E299" s="20"/>
      <c r="F299" s="20"/>
      <c r="G299" s="20"/>
      <c r="H299" s="20"/>
    </row>
    <row r="300" spans="1:8">
      <c r="A300" s="19"/>
      <c r="B300" s="20"/>
      <c r="C300" s="20"/>
      <c r="D300" s="20"/>
      <c r="E300" s="20"/>
      <c r="F300" s="20"/>
      <c r="G300" s="20"/>
      <c r="H300" s="20"/>
    </row>
    <row r="301" spans="1:8">
      <c r="A301" s="19"/>
      <c r="B301" s="20"/>
      <c r="C301" s="20"/>
      <c r="D301" s="20"/>
      <c r="E301" s="20"/>
      <c r="F301" s="20"/>
      <c r="G301" s="20"/>
      <c r="H301" s="20"/>
    </row>
    <row r="302" spans="1:8">
      <c r="A302" s="19"/>
      <c r="B302" s="20"/>
      <c r="C302" s="20"/>
      <c r="D302" s="20"/>
      <c r="E302" s="20"/>
      <c r="F302" s="20"/>
      <c r="G302" s="20"/>
      <c r="H302" s="20"/>
    </row>
    <row r="303" spans="1:8">
      <c r="A303" s="19"/>
      <c r="B303" s="20"/>
      <c r="C303" s="20"/>
      <c r="D303" s="20"/>
      <c r="E303" s="20"/>
      <c r="F303" s="20"/>
      <c r="G303" s="20"/>
      <c r="H303" s="20"/>
    </row>
    <row r="304" spans="1:8">
      <c r="A304" s="19"/>
      <c r="B304" s="20"/>
      <c r="C304" s="20"/>
      <c r="D304" s="20"/>
      <c r="E304" s="20"/>
      <c r="F304" s="20"/>
      <c r="G304" s="20"/>
      <c r="H304" s="20"/>
    </row>
    <row r="305" spans="1:8">
      <c r="A305" s="19"/>
      <c r="B305" s="20"/>
      <c r="C305" s="20"/>
      <c r="D305" s="20"/>
      <c r="E305" s="20"/>
      <c r="F305" s="20"/>
      <c r="G305" s="20"/>
      <c r="H305" s="20"/>
    </row>
    <row r="306" spans="1:8">
      <c r="A306" s="19"/>
      <c r="B306" s="20"/>
      <c r="C306" s="20"/>
      <c r="D306" s="20"/>
      <c r="E306" s="20"/>
      <c r="F306" s="20"/>
      <c r="G306" s="20"/>
      <c r="H306" s="20"/>
    </row>
    <row r="307" spans="1:8">
      <c r="A307" s="19"/>
      <c r="B307" s="20"/>
      <c r="C307" s="20"/>
      <c r="D307" s="20"/>
      <c r="E307" s="20"/>
      <c r="F307" s="20"/>
      <c r="G307" s="20"/>
      <c r="H307" s="20"/>
    </row>
    <row r="308" spans="1:8">
      <c r="A308" s="19"/>
      <c r="B308" s="20"/>
      <c r="C308" s="20"/>
      <c r="D308" s="20"/>
      <c r="E308" s="20"/>
      <c r="F308" s="20"/>
      <c r="G308" s="20"/>
      <c r="H308" s="20"/>
    </row>
    <row r="309" spans="1:8">
      <c r="A309" s="19"/>
      <c r="B309" s="20"/>
      <c r="C309" s="20"/>
      <c r="D309" s="20"/>
      <c r="E309" s="20"/>
      <c r="F309" s="20"/>
      <c r="G309" s="20"/>
      <c r="H309" s="20"/>
    </row>
    <row r="310" spans="1:8">
      <c r="A310" s="19"/>
      <c r="B310" s="20"/>
      <c r="C310" s="20"/>
      <c r="D310" s="20"/>
      <c r="E310" s="20"/>
      <c r="F310" s="20"/>
      <c r="G310" s="20"/>
      <c r="H310" s="20"/>
    </row>
    <row r="311" spans="1:8">
      <c r="A311" s="19"/>
      <c r="B311" s="20"/>
      <c r="C311" s="20"/>
      <c r="D311" s="20"/>
      <c r="E311" s="20"/>
      <c r="F311" s="20"/>
      <c r="G311" s="20"/>
      <c r="H311" s="20"/>
    </row>
    <row r="312" spans="1:8">
      <c r="A312" s="19"/>
      <c r="B312" s="20"/>
      <c r="C312" s="20"/>
      <c r="D312" s="20"/>
      <c r="E312" s="20"/>
      <c r="F312" s="20"/>
      <c r="G312" s="20"/>
      <c r="H312" s="20"/>
    </row>
    <row r="313" spans="1:8">
      <c r="A313" s="19"/>
      <c r="B313" s="20"/>
      <c r="C313" s="20"/>
      <c r="D313" s="20"/>
      <c r="E313" s="20"/>
      <c r="F313" s="20"/>
      <c r="G313" s="20"/>
      <c r="H313" s="20"/>
    </row>
    <row r="314" spans="1:8">
      <c r="A314" s="19"/>
      <c r="B314" s="20"/>
      <c r="C314" s="20"/>
      <c r="D314" s="20"/>
      <c r="E314" s="20"/>
      <c r="F314" s="20"/>
      <c r="G314" s="20"/>
      <c r="H314" s="20"/>
    </row>
    <row r="315" spans="1:8">
      <c r="A315" s="19"/>
      <c r="B315" s="20"/>
      <c r="C315" s="20"/>
      <c r="D315" s="20"/>
      <c r="E315" s="20"/>
      <c r="F315" s="20"/>
      <c r="G315" s="20"/>
      <c r="H315" s="20"/>
    </row>
    <row r="316" spans="1:8">
      <c r="A316" s="19"/>
      <c r="B316" s="20"/>
      <c r="C316" s="20"/>
      <c r="D316" s="20"/>
      <c r="E316" s="20"/>
      <c r="F316" s="20"/>
      <c r="G316" s="20"/>
      <c r="H316" s="20"/>
    </row>
    <row r="317" spans="1:8">
      <c r="A317" s="19"/>
      <c r="B317" s="20"/>
      <c r="C317" s="20"/>
      <c r="D317" s="20"/>
      <c r="E317" s="20"/>
      <c r="F317" s="20"/>
      <c r="G317" s="20"/>
      <c r="H317" s="20"/>
    </row>
    <row r="318" spans="1:8">
      <c r="A318" s="19"/>
      <c r="B318" s="20"/>
      <c r="C318" s="20"/>
      <c r="D318" s="20"/>
      <c r="E318" s="20"/>
      <c r="F318" s="20"/>
      <c r="G318" s="20"/>
      <c r="H318" s="20"/>
    </row>
    <row r="319" spans="1:8">
      <c r="A319" s="19"/>
      <c r="B319" s="20"/>
      <c r="C319" s="20"/>
      <c r="D319" s="20"/>
      <c r="E319" s="20"/>
      <c r="F319" s="20"/>
      <c r="G319" s="20"/>
      <c r="H319" s="20"/>
    </row>
    <row r="320" spans="1:8">
      <c r="A320" s="19"/>
      <c r="B320" s="20"/>
      <c r="C320" s="20"/>
      <c r="D320" s="20"/>
      <c r="E320" s="20"/>
      <c r="F320" s="20"/>
      <c r="G320" s="20"/>
      <c r="H320" s="20"/>
    </row>
    <row r="321" spans="1:8">
      <c r="A321" s="19"/>
      <c r="B321" s="20"/>
      <c r="C321" s="20"/>
      <c r="D321" s="20"/>
      <c r="E321" s="20"/>
      <c r="F321" s="20"/>
      <c r="G321" s="20"/>
      <c r="H321" s="20"/>
    </row>
    <row r="322" spans="1:8">
      <c r="A322" s="19"/>
      <c r="B322" s="20"/>
      <c r="C322" s="20"/>
      <c r="D322" s="20"/>
      <c r="E322" s="20"/>
      <c r="F322" s="20"/>
      <c r="G322" s="20"/>
      <c r="H322" s="20"/>
    </row>
    <row r="323" spans="1:8">
      <c r="A323" s="19"/>
      <c r="B323" s="20"/>
      <c r="C323" s="20"/>
      <c r="D323" s="20"/>
      <c r="E323" s="20"/>
      <c r="F323" s="20"/>
      <c r="G323" s="20"/>
      <c r="H323" s="20"/>
    </row>
    <row r="324" spans="1:8">
      <c r="A324" s="19"/>
      <c r="B324" s="20"/>
      <c r="C324" s="20"/>
      <c r="D324" s="20"/>
      <c r="E324" s="20"/>
      <c r="F324" s="20"/>
      <c r="G324" s="20"/>
      <c r="H324" s="20"/>
    </row>
    <row r="325" spans="1:8">
      <c r="A325" s="19"/>
      <c r="B325" s="20"/>
      <c r="C325" s="20"/>
      <c r="D325" s="20"/>
      <c r="E325" s="20"/>
      <c r="F325" s="20"/>
      <c r="G325" s="20"/>
      <c r="H325" s="20"/>
    </row>
    <row r="326" spans="1:8">
      <c r="A326" s="19"/>
      <c r="B326" s="20"/>
      <c r="C326" s="20"/>
      <c r="D326" s="20"/>
      <c r="E326" s="20"/>
      <c r="F326" s="20"/>
      <c r="G326" s="20"/>
      <c r="H326" s="20"/>
    </row>
    <row r="327" spans="1:8">
      <c r="A327" s="19"/>
      <c r="B327" s="20"/>
      <c r="C327" s="20"/>
      <c r="D327" s="20"/>
      <c r="E327" s="20"/>
      <c r="F327" s="20"/>
      <c r="G327" s="20"/>
      <c r="H327" s="20"/>
    </row>
    <row r="328" spans="1:8">
      <c r="A328" s="19"/>
      <c r="B328" s="20"/>
      <c r="C328" s="20"/>
      <c r="D328" s="20"/>
      <c r="E328" s="20"/>
      <c r="F328" s="20"/>
      <c r="G328" s="20"/>
      <c r="H328" s="20"/>
    </row>
    <row r="329" spans="1:8">
      <c r="A329" s="19"/>
      <c r="B329" s="20"/>
      <c r="C329" s="20"/>
      <c r="D329" s="20"/>
      <c r="E329" s="20"/>
      <c r="F329" s="20"/>
      <c r="G329" s="20"/>
      <c r="H329" s="20"/>
    </row>
    <row r="330" spans="1:8">
      <c r="A330" s="19"/>
      <c r="B330" s="20"/>
      <c r="C330" s="20"/>
      <c r="D330" s="20"/>
      <c r="E330" s="20"/>
      <c r="F330" s="20"/>
      <c r="G330" s="20"/>
      <c r="H330" s="20"/>
    </row>
    <row r="331" spans="1:8">
      <c r="A331" s="19"/>
      <c r="B331" s="20"/>
      <c r="C331" s="20"/>
      <c r="D331" s="20"/>
      <c r="E331" s="20"/>
      <c r="F331" s="20"/>
      <c r="G331" s="20"/>
      <c r="H331" s="20"/>
    </row>
    <row r="332" spans="1:8">
      <c r="A332" s="19"/>
      <c r="B332" s="20"/>
      <c r="C332" s="20"/>
      <c r="D332" s="20"/>
      <c r="E332" s="20"/>
      <c r="F332" s="20"/>
      <c r="G332" s="20"/>
      <c r="H332" s="20"/>
    </row>
    <row r="333" spans="1:8">
      <c r="A333" s="19"/>
      <c r="B333" s="20"/>
      <c r="C333" s="20"/>
      <c r="D333" s="20"/>
      <c r="E333" s="20"/>
      <c r="F333" s="20"/>
      <c r="G333" s="20"/>
      <c r="H333" s="20"/>
    </row>
    <row r="334" spans="1:8">
      <c r="A334" s="19"/>
      <c r="B334" s="20"/>
      <c r="C334" s="20"/>
      <c r="D334" s="20"/>
      <c r="E334" s="20"/>
      <c r="F334" s="20"/>
      <c r="G334" s="20"/>
      <c r="H334" s="20"/>
    </row>
    <row r="335" spans="1:8">
      <c r="A335" s="19"/>
      <c r="B335" s="20"/>
      <c r="C335" s="20"/>
      <c r="D335" s="20"/>
      <c r="E335" s="20"/>
      <c r="F335" s="20"/>
      <c r="G335" s="20"/>
      <c r="H335" s="20"/>
    </row>
    <row r="336" spans="1:8">
      <c r="A336" s="19"/>
      <c r="B336" s="20"/>
      <c r="C336" s="20"/>
      <c r="D336" s="20"/>
      <c r="E336" s="20"/>
      <c r="F336" s="20"/>
      <c r="G336" s="20"/>
      <c r="H336" s="20"/>
    </row>
    <row r="337" spans="1:8">
      <c r="A337" s="19"/>
      <c r="B337" s="20"/>
      <c r="C337" s="20"/>
      <c r="D337" s="20"/>
      <c r="E337" s="20"/>
      <c r="F337" s="20"/>
      <c r="G337" s="20"/>
      <c r="H337" s="20"/>
    </row>
    <row r="338" spans="1:8">
      <c r="A338" s="19"/>
      <c r="B338" s="20"/>
      <c r="C338" s="20"/>
      <c r="D338" s="20"/>
      <c r="E338" s="20"/>
      <c r="F338" s="20"/>
      <c r="G338" s="20"/>
      <c r="H338" s="20"/>
    </row>
    <row r="339" spans="1:8">
      <c r="A339" s="19"/>
      <c r="B339" s="20"/>
      <c r="C339" s="20"/>
      <c r="D339" s="20"/>
      <c r="E339" s="20"/>
      <c r="F339" s="20"/>
      <c r="G339" s="20"/>
      <c r="H339" s="20"/>
    </row>
    <row r="340" spans="1:8">
      <c r="A340" s="19"/>
      <c r="B340" s="20"/>
      <c r="C340" s="20"/>
      <c r="D340" s="20"/>
      <c r="E340" s="20"/>
      <c r="F340" s="20"/>
      <c r="G340" s="20"/>
      <c r="H340" s="20"/>
    </row>
    <row r="341" spans="1:8">
      <c r="A341" s="19"/>
      <c r="B341" s="20"/>
      <c r="C341" s="20"/>
      <c r="D341" s="20"/>
      <c r="E341" s="20"/>
      <c r="F341" s="20"/>
      <c r="G341" s="20"/>
      <c r="H341" s="20"/>
    </row>
    <row r="342" spans="1:8">
      <c r="A342" s="19"/>
      <c r="B342" s="20"/>
      <c r="C342" s="20"/>
      <c r="D342" s="20"/>
      <c r="E342" s="20"/>
      <c r="F342" s="20"/>
      <c r="G342" s="20"/>
      <c r="H342" s="20"/>
    </row>
    <row r="343" spans="1:8">
      <c r="A343" s="19"/>
      <c r="B343" s="20"/>
      <c r="C343" s="20"/>
      <c r="D343" s="20"/>
      <c r="E343" s="20"/>
      <c r="F343" s="20"/>
      <c r="G343" s="20"/>
      <c r="H343" s="20"/>
    </row>
    <row r="344" spans="1:8">
      <c r="A344" s="19"/>
      <c r="B344" s="20"/>
      <c r="C344" s="20"/>
      <c r="D344" s="20"/>
      <c r="E344" s="20"/>
      <c r="F344" s="20"/>
      <c r="G344" s="20"/>
      <c r="H344" s="20"/>
    </row>
    <row r="345" spans="1:8">
      <c r="A345" s="19"/>
      <c r="B345" s="20"/>
      <c r="C345" s="20"/>
      <c r="D345" s="20"/>
      <c r="E345" s="20"/>
      <c r="F345" s="20"/>
      <c r="G345" s="20"/>
      <c r="H345" s="20"/>
    </row>
    <row r="346" spans="1:8">
      <c r="A346" s="19"/>
      <c r="B346" s="20"/>
      <c r="C346" s="20"/>
      <c r="D346" s="20"/>
      <c r="E346" s="20"/>
      <c r="F346" s="20"/>
      <c r="G346" s="20"/>
      <c r="H346" s="20"/>
    </row>
    <row r="347" spans="1:8">
      <c r="A347" s="19"/>
      <c r="B347" s="20"/>
      <c r="C347" s="20"/>
      <c r="D347" s="20"/>
      <c r="E347" s="20"/>
      <c r="F347" s="20"/>
      <c r="G347" s="20"/>
      <c r="H347" s="20"/>
    </row>
    <row r="348" spans="1:8">
      <c r="A348" s="19"/>
      <c r="B348" s="20"/>
      <c r="C348" s="20"/>
      <c r="D348" s="20"/>
      <c r="E348" s="20"/>
      <c r="F348" s="20"/>
      <c r="G348" s="20"/>
      <c r="H348" s="20"/>
    </row>
    <row r="349" spans="1:8">
      <c r="A349" s="19"/>
      <c r="B349" s="20"/>
      <c r="C349" s="20"/>
      <c r="D349" s="20"/>
      <c r="E349" s="20"/>
      <c r="F349" s="20"/>
      <c r="G349" s="20"/>
      <c r="H349" s="20"/>
    </row>
    <row r="350" spans="1:8">
      <c r="A350" s="19"/>
      <c r="B350" s="20"/>
      <c r="C350" s="20"/>
      <c r="D350" s="20"/>
      <c r="E350" s="20"/>
      <c r="F350" s="20"/>
      <c r="G350" s="20"/>
      <c r="H350" s="20"/>
    </row>
    <row r="351" spans="1:8">
      <c r="A351" s="19"/>
      <c r="B351" s="20"/>
      <c r="C351" s="20"/>
      <c r="D351" s="20"/>
      <c r="E351" s="20"/>
      <c r="F351" s="20"/>
      <c r="G351" s="20"/>
      <c r="H351" s="20"/>
    </row>
    <row r="352" spans="1:8">
      <c r="A352" s="19"/>
      <c r="B352" s="20"/>
      <c r="C352" s="20"/>
      <c r="D352" s="20"/>
      <c r="E352" s="20"/>
      <c r="F352" s="20"/>
      <c r="G352" s="20"/>
      <c r="H352" s="20"/>
    </row>
    <row r="353" spans="1:8">
      <c r="A353" s="19"/>
      <c r="B353" s="20"/>
      <c r="C353" s="20"/>
      <c r="D353" s="20"/>
      <c r="E353" s="20"/>
      <c r="F353" s="20"/>
      <c r="G353" s="20"/>
      <c r="H353" s="20"/>
    </row>
    <row r="354" spans="1:8">
      <c r="A354" s="19"/>
      <c r="B354" s="20"/>
      <c r="C354" s="20"/>
      <c r="D354" s="20"/>
      <c r="E354" s="20"/>
      <c r="F354" s="20"/>
      <c r="G354" s="20"/>
      <c r="H354" s="20"/>
    </row>
    <row r="355" spans="1:8">
      <c r="A355" s="19"/>
      <c r="B355" s="20"/>
      <c r="C355" s="20"/>
      <c r="D355" s="20"/>
      <c r="E355" s="20"/>
      <c r="F355" s="20"/>
      <c r="G355" s="20"/>
      <c r="H355" s="20"/>
    </row>
    <row r="356" spans="1:8">
      <c r="A356" s="19"/>
      <c r="B356" s="20"/>
      <c r="C356" s="20"/>
      <c r="D356" s="20"/>
      <c r="E356" s="20"/>
      <c r="F356" s="20"/>
      <c r="G356" s="20"/>
      <c r="H356" s="20"/>
    </row>
    <row r="357" spans="1:8">
      <c r="A357" s="19"/>
      <c r="B357" s="20"/>
      <c r="C357" s="20"/>
      <c r="D357" s="20"/>
      <c r="E357" s="20"/>
      <c r="F357" s="20"/>
      <c r="G357" s="20"/>
      <c r="H357" s="20"/>
    </row>
    <row r="358" spans="1:8">
      <c r="A358" s="19"/>
      <c r="B358" s="20"/>
      <c r="C358" s="20"/>
      <c r="D358" s="20"/>
      <c r="E358" s="20"/>
      <c r="F358" s="20"/>
      <c r="G358" s="20"/>
      <c r="H358" s="20"/>
    </row>
    <row r="359" spans="1:8">
      <c r="A359" s="19"/>
      <c r="B359" s="20"/>
      <c r="C359" s="20"/>
      <c r="D359" s="20"/>
      <c r="E359" s="20"/>
      <c r="F359" s="20"/>
      <c r="G359" s="20"/>
      <c r="H359" s="20"/>
    </row>
    <row r="360" spans="1:8">
      <c r="A360" s="19"/>
      <c r="B360" s="20"/>
      <c r="C360" s="20"/>
      <c r="D360" s="20"/>
      <c r="E360" s="20"/>
      <c r="F360" s="20"/>
      <c r="G360" s="20"/>
      <c r="H360" s="20"/>
    </row>
    <row r="361" spans="1:8">
      <c r="A361" s="19"/>
      <c r="B361" s="20"/>
      <c r="C361" s="20"/>
      <c r="D361" s="20"/>
      <c r="E361" s="20"/>
      <c r="F361" s="20"/>
      <c r="G361" s="20"/>
      <c r="H361" s="20"/>
    </row>
    <row r="362" spans="1:8">
      <c r="A362" s="19"/>
      <c r="B362" s="20"/>
      <c r="C362" s="20"/>
      <c r="D362" s="20"/>
      <c r="E362" s="20"/>
      <c r="F362" s="20"/>
      <c r="G362" s="20"/>
      <c r="H362" s="20"/>
    </row>
    <row r="363" spans="1:8">
      <c r="A363" s="19"/>
      <c r="B363" s="20"/>
      <c r="C363" s="20"/>
      <c r="D363" s="20"/>
      <c r="E363" s="20"/>
      <c r="F363" s="20"/>
      <c r="G363" s="20"/>
      <c r="H363" s="20"/>
    </row>
    <row r="364" spans="1:8">
      <c r="A364" s="19"/>
      <c r="B364" s="20"/>
      <c r="C364" s="20"/>
      <c r="D364" s="20"/>
      <c r="E364" s="20"/>
      <c r="F364" s="20"/>
      <c r="G364" s="20"/>
      <c r="H364" s="20"/>
    </row>
    <row r="365" spans="1:8">
      <c r="A365" s="19"/>
      <c r="B365" s="20"/>
      <c r="C365" s="20"/>
      <c r="D365" s="20"/>
      <c r="E365" s="20"/>
      <c r="F365" s="20"/>
      <c r="G365" s="20"/>
      <c r="H365" s="20"/>
    </row>
    <row r="366" spans="1:8">
      <c r="A366" s="19"/>
      <c r="B366" s="20"/>
      <c r="C366" s="20"/>
      <c r="D366" s="20"/>
      <c r="E366" s="20"/>
      <c r="F366" s="20"/>
      <c r="G366" s="20"/>
      <c r="H366" s="20"/>
    </row>
    <row r="367" spans="1:8">
      <c r="A367" s="19"/>
      <c r="B367" s="20"/>
      <c r="C367" s="20"/>
      <c r="D367" s="20"/>
      <c r="E367" s="20"/>
      <c r="F367" s="20"/>
      <c r="G367" s="20"/>
      <c r="H367" s="20"/>
    </row>
    <row r="368" spans="1:8">
      <c r="A368" s="19"/>
      <c r="B368" s="20"/>
      <c r="C368" s="20"/>
      <c r="D368" s="20"/>
      <c r="E368" s="20"/>
      <c r="F368" s="20"/>
      <c r="G368" s="20"/>
      <c r="H368" s="20"/>
    </row>
    <row r="369" spans="1:8">
      <c r="A369" s="19"/>
      <c r="B369" s="20"/>
      <c r="C369" s="20"/>
      <c r="D369" s="20"/>
      <c r="E369" s="20"/>
      <c r="F369" s="20"/>
      <c r="G369" s="20"/>
      <c r="H369" s="20"/>
    </row>
    <row r="370" spans="1:8">
      <c r="A370" s="19"/>
      <c r="B370" s="20"/>
      <c r="C370" s="20"/>
      <c r="D370" s="20"/>
      <c r="E370" s="20"/>
      <c r="F370" s="20"/>
      <c r="G370" s="20"/>
      <c r="H370" s="20"/>
    </row>
    <row r="371" spans="1:8">
      <c r="A371" s="19"/>
      <c r="B371" s="20"/>
      <c r="C371" s="20"/>
      <c r="D371" s="20"/>
      <c r="E371" s="20"/>
      <c r="F371" s="20"/>
      <c r="G371" s="20"/>
      <c r="H371" s="20"/>
    </row>
    <row r="372" spans="1:8">
      <c r="A372" s="19"/>
      <c r="B372" s="20"/>
      <c r="C372" s="20"/>
      <c r="D372" s="20"/>
      <c r="E372" s="20"/>
      <c r="F372" s="20"/>
      <c r="G372" s="20"/>
      <c r="H372" s="20"/>
    </row>
    <row r="373" spans="1:8">
      <c r="A373" s="19"/>
      <c r="B373" s="20"/>
      <c r="C373" s="20"/>
      <c r="D373" s="20"/>
      <c r="E373" s="20"/>
      <c r="F373" s="20"/>
      <c r="G373" s="20"/>
      <c r="H373" s="20"/>
    </row>
    <row r="374" spans="1:8">
      <c r="A374" s="19"/>
      <c r="B374" s="20"/>
      <c r="C374" s="20"/>
      <c r="D374" s="20"/>
      <c r="E374" s="20"/>
      <c r="F374" s="20"/>
      <c r="G374" s="20"/>
      <c r="H374" s="20"/>
    </row>
    <row r="375" spans="1:8">
      <c r="A375" s="19"/>
      <c r="B375" s="20"/>
      <c r="C375" s="20"/>
      <c r="D375" s="20"/>
      <c r="E375" s="20"/>
      <c r="F375" s="20"/>
      <c r="G375" s="20"/>
      <c r="H375" s="20"/>
    </row>
    <row r="376" spans="1:8">
      <c r="A376" s="19"/>
      <c r="B376" s="20"/>
      <c r="C376" s="20"/>
      <c r="D376" s="20"/>
      <c r="E376" s="20"/>
      <c r="F376" s="20"/>
      <c r="G376" s="20"/>
      <c r="H376" s="20"/>
    </row>
    <row r="377" spans="1:8">
      <c r="A377" s="19"/>
      <c r="B377" s="20"/>
      <c r="C377" s="20"/>
      <c r="D377" s="20"/>
      <c r="E377" s="20"/>
      <c r="F377" s="20"/>
      <c r="G377" s="20"/>
      <c r="H377" s="20"/>
    </row>
    <row r="378" spans="1:8">
      <c r="A378" s="19"/>
      <c r="B378" s="20"/>
      <c r="C378" s="20"/>
      <c r="D378" s="20"/>
      <c r="E378" s="20"/>
      <c r="F378" s="20"/>
      <c r="G378" s="20"/>
      <c r="H378" s="20"/>
    </row>
    <row r="379" spans="1:8">
      <c r="A379" s="19"/>
      <c r="B379" s="20"/>
      <c r="C379" s="20"/>
      <c r="D379" s="20"/>
      <c r="E379" s="20"/>
      <c r="F379" s="20"/>
      <c r="G379" s="20"/>
      <c r="H379" s="20"/>
    </row>
    <row r="380" spans="1:8">
      <c r="A380" s="19"/>
      <c r="B380" s="20"/>
      <c r="C380" s="20"/>
      <c r="D380" s="20"/>
      <c r="E380" s="20"/>
      <c r="F380" s="20"/>
      <c r="G380" s="20"/>
      <c r="H380" s="20"/>
    </row>
    <row r="381" spans="1:8">
      <c r="A381" s="19"/>
      <c r="B381" s="20"/>
      <c r="C381" s="20"/>
      <c r="D381" s="20"/>
      <c r="E381" s="20"/>
      <c r="F381" s="20"/>
      <c r="G381" s="20"/>
      <c r="H381" s="20"/>
    </row>
    <row r="382" spans="1:8">
      <c r="A382" s="19"/>
      <c r="B382" s="20"/>
      <c r="C382" s="20"/>
      <c r="D382" s="20"/>
      <c r="E382" s="20"/>
      <c r="F382" s="20"/>
      <c r="G382" s="20"/>
      <c r="H382" s="20"/>
    </row>
    <row r="383" spans="1:8">
      <c r="A383" s="19"/>
      <c r="B383" s="20"/>
      <c r="C383" s="20"/>
      <c r="D383" s="20"/>
      <c r="E383" s="20"/>
      <c r="F383" s="20"/>
      <c r="G383" s="20"/>
      <c r="H383" s="20"/>
    </row>
    <row r="384" spans="1:8">
      <c r="A384" s="19"/>
      <c r="B384" s="20"/>
      <c r="C384" s="20"/>
      <c r="D384" s="20"/>
      <c r="E384" s="20"/>
      <c r="F384" s="20"/>
      <c r="G384" s="20"/>
      <c r="H384" s="20"/>
    </row>
    <row r="385" spans="1:8">
      <c r="A385" s="19"/>
      <c r="B385" s="20"/>
      <c r="C385" s="20"/>
      <c r="D385" s="20"/>
      <c r="E385" s="20"/>
      <c r="F385" s="20"/>
      <c r="G385" s="20"/>
      <c r="H385" s="20"/>
    </row>
    <row r="386" spans="1:8">
      <c r="A386" s="19"/>
      <c r="B386" s="20"/>
      <c r="C386" s="20"/>
      <c r="D386" s="20"/>
      <c r="E386" s="20"/>
      <c r="F386" s="20"/>
      <c r="G386" s="20"/>
      <c r="H386" s="20"/>
    </row>
    <row r="387" spans="1:8">
      <c r="A387" s="19"/>
      <c r="B387" s="20"/>
      <c r="C387" s="20"/>
      <c r="D387" s="20"/>
      <c r="E387" s="20"/>
      <c r="F387" s="20"/>
      <c r="G387" s="20"/>
      <c r="H387" s="20"/>
    </row>
    <row r="388" spans="1:8">
      <c r="A388" s="19"/>
      <c r="B388" s="20"/>
      <c r="C388" s="20"/>
      <c r="D388" s="20"/>
      <c r="E388" s="20"/>
      <c r="F388" s="20"/>
      <c r="G388" s="20"/>
      <c r="H388" s="20"/>
    </row>
    <row r="389" spans="1:8">
      <c r="A389" s="19"/>
      <c r="B389" s="20"/>
      <c r="C389" s="20"/>
      <c r="D389" s="20"/>
      <c r="E389" s="20"/>
      <c r="F389" s="20"/>
      <c r="G389" s="20"/>
      <c r="H389" s="20"/>
    </row>
    <row r="390" spans="1:8">
      <c r="A390" s="19"/>
      <c r="B390" s="20"/>
      <c r="C390" s="20"/>
      <c r="D390" s="20"/>
      <c r="E390" s="20"/>
      <c r="F390" s="20"/>
      <c r="G390" s="20"/>
      <c r="H390" s="20"/>
    </row>
    <row r="391" spans="1:8">
      <c r="A391" s="19"/>
      <c r="B391" s="20"/>
      <c r="C391" s="20"/>
      <c r="D391" s="20"/>
      <c r="E391" s="20"/>
      <c r="F391" s="20"/>
      <c r="G391" s="20"/>
      <c r="H391" s="20"/>
    </row>
    <row r="392" spans="1:8">
      <c r="A392" s="19"/>
      <c r="B392" s="20"/>
      <c r="C392" s="20"/>
      <c r="D392" s="20"/>
      <c r="E392" s="20"/>
      <c r="F392" s="20"/>
      <c r="G392" s="20"/>
      <c r="H392" s="20"/>
    </row>
    <row r="393" spans="1:8">
      <c r="A393" s="19"/>
      <c r="B393" s="20"/>
      <c r="C393" s="20"/>
      <c r="D393" s="20"/>
      <c r="E393" s="20"/>
      <c r="F393" s="20"/>
      <c r="G393" s="20"/>
      <c r="H393" s="20"/>
    </row>
    <row r="394" spans="1:8">
      <c r="A394" s="19"/>
      <c r="B394" s="20"/>
      <c r="C394" s="20"/>
      <c r="D394" s="20"/>
      <c r="E394" s="20"/>
      <c r="F394" s="20"/>
      <c r="G394" s="20"/>
      <c r="H394" s="20"/>
    </row>
    <row r="395" spans="1:8">
      <c r="A395" s="19"/>
      <c r="B395" s="20"/>
      <c r="C395" s="20"/>
      <c r="D395" s="20"/>
      <c r="E395" s="20"/>
      <c r="F395" s="20"/>
      <c r="G395" s="20"/>
      <c r="H395" s="20"/>
    </row>
    <row r="396" spans="1:8">
      <c r="A396" s="19"/>
      <c r="B396" s="20"/>
      <c r="C396" s="20"/>
      <c r="D396" s="20"/>
      <c r="E396" s="20"/>
      <c r="F396" s="20"/>
      <c r="G396" s="20"/>
      <c r="H396" s="20"/>
    </row>
    <row r="397" spans="1:8">
      <c r="A397" s="19"/>
      <c r="B397" s="20"/>
      <c r="C397" s="20"/>
      <c r="D397" s="20"/>
      <c r="E397" s="20"/>
      <c r="F397" s="20"/>
      <c r="G397" s="20"/>
      <c r="H397" s="20"/>
    </row>
    <row r="398" spans="1:8">
      <c r="A398" s="19"/>
      <c r="B398" s="20"/>
      <c r="C398" s="20"/>
      <c r="D398" s="20"/>
      <c r="E398" s="20"/>
      <c r="F398" s="20"/>
      <c r="G398" s="20"/>
      <c r="H398" s="20"/>
    </row>
    <row r="399" spans="1:8">
      <c r="A399" s="19"/>
      <c r="B399" s="20"/>
      <c r="C399" s="20"/>
      <c r="D399" s="20"/>
      <c r="E399" s="20"/>
      <c r="F399" s="20"/>
      <c r="G399" s="20"/>
      <c r="H399" s="20"/>
    </row>
    <row r="400" spans="1:8">
      <c r="A400" s="19"/>
      <c r="B400" s="20"/>
      <c r="C400" s="20"/>
      <c r="D400" s="20"/>
      <c r="E400" s="20"/>
      <c r="F400" s="20"/>
      <c r="G400" s="20"/>
      <c r="H400" s="20"/>
    </row>
    <row r="401" spans="1:8">
      <c r="A401" s="19"/>
      <c r="B401" s="20"/>
      <c r="C401" s="20"/>
      <c r="D401" s="20"/>
      <c r="E401" s="20"/>
      <c r="F401" s="20"/>
      <c r="G401" s="20"/>
      <c r="H401" s="20"/>
    </row>
    <row r="402" spans="1:8">
      <c r="A402" s="19"/>
      <c r="B402" s="20"/>
      <c r="C402" s="20"/>
      <c r="D402" s="20"/>
      <c r="E402" s="20"/>
      <c r="F402" s="20"/>
      <c r="G402" s="20"/>
      <c r="H402" s="20"/>
    </row>
    <row r="403" spans="1:8">
      <c r="A403" s="19"/>
      <c r="B403" s="20"/>
      <c r="C403" s="20"/>
      <c r="D403" s="20"/>
      <c r="E403" s="20"/>
      <c r="F403" s="20"/>
      <c r="G403" s="20"/>
      <c r="H403" s="20"/>
    </row>
    <row r="404" spans="1:8">
      <c r="A404" s="19"/>
      <c r="B404" s="20"/>
      <c r="C404" s="20"/>
      <c r="D404" s="20"/>
      <c r="E404" s="20"/>
      <c r="F404" s="20"/>
      <c r="G404" s="20"/>
      <c r="H404" s="20"/>
    </row>
    <row r="405" spans="1:8">
      <c r="A405" s="19"/>
      <c r="B405" s="20"/>
      <c r="C405" s="20"/>
      <c r="D405" s="20"/>
      <c r="E405" s="20"/>
      <c r="F405" s="20"/>
      <c r="G405" s="20"/>
      <c r="H405" s="20"/>
    </row>
    <row r="406" spans="1:8">
      <c r="A406" s="19"/>
      <c r="B406" s="20"/>
      <c r="C406" s="20"/>
      <c r="D406" s="20"/>
      <c r="E406" s="20"/>
      <c r="F406" s="20"/>
      <c r="G406" s="20"/>
      <c r="H406" s="20"/>
    </row>
    <row r="407" spans="1:8">
      <c r="A407" s="19"/>
      <c r="B407" s="20"/>
      <c r="C407" s="20"/>
      <c r="D407" s="20"/>
      <c r="E407" s="20"/>
      <c r="F407" s="20"/>
      <c r="G407" s="20"/>
      <c r="H407" s="20"/>
    </row>
    <row r="408" spans="1:8">
      <c r="A408" s="19"/>
      <c r="B408" s="20"/>
      <c r="C408" s="20"/>
      <c r="D408" s="20"/>
      <c r="E408" s="20"/>
      <c r="F408" s="20"/>
      <c r="G408" s="20"/>
      <c r="H408" s="20"/>
    </row>
    <row r="409" spans="1:8">
      <c r="A409" s="19"/>
      <c r="B409" s="20"/>
      <c r="C409" s="20"/>
      <c r="D409" s="20"/>
      <c r="E409" s="20"/>
      <c r="F409" s="20"/>
      <c r="G409" s="20"/>
      <c r="H409" s="20"/>
    </row>
    <row r="410" spans="1:8">
      <c r="A410" s="19"/>
      <c r="B410" s="20"/>
      <c r="C410" s="20"/>
      <c r="D410" s="20"/>
      <c r="E410" s="20"/>
      <c r="F410" s="20"/>
      <c r="G410" s="20"/>
      <c r="H410" s="20"/>
    </row>
    <row r="411" spans="1:8">
      <c r="A411" s="19"/>
      <c r="B411" s="20"/>
      <c r="C411" s="20"/>
      <c r="D411" s="20"/>
      <c r="E411" s="20"/>
      <c r="F411" s="20"/>
      <c r="G411" s="20"/>
      <c r="H411" s="20"/>
    </row>
    <row r="412" spans="1:8">
      <c r="A412" s="19"/>
      <c r="B412" s="20"/>
      <c r="C412" s="20"/>
      <c r="D412" s="20"/>
      <c r="E412" s="20"/>
      <c r="F412" s="20"/>
      <c r="G412" s="20"/>
      <c r="H412" s="20"/>
    </row>
    <row r="413" spans="1:8">
      <c r="A413" s="19"/>
      <c r="B413" s="20"/>
      <c r="C413" s="20"/>
      <c r="D413" s="20"/>
      <c r="E413" s="20"/>
      <c r="F413" s="20"/>
      <c r="G413" s="20"/>
      <c r="H413" s="20"/>
    </row>
    <row r="414" spans="1:8">
      <c r="A414" s="19"/>
      <c r="B414" s="20"/>
      <c r="C414" s="20"/>
      <c r="D414" s="20"/>
      <c r="E414" s="20"/>
      <c r="F414" s="20"/>
      <c r="G414" s="20"/>
      <c r="H414" s="20"/>
    </row>
    <row r="415" spans="1:8">
      <c r="A415" s="19"/>
      <c r="B415" s="20"/>
      <c r="C415" s="20"/>
      <c r="D415" s="20"/>
      <c r="E415" s="20"/>
      <c r="F415" s="20"/>
      <c r="G415" s="20"/>
      <c r="H415" s="20"/>
    </row>
    <row r="416" spans="1:8">
      <c r="A416" s="19"/>
      <c r="B416" s="20"/>
      <c r="C416" s="20"/>
      <c r="D416" s="20"/>
      <c r="E416" s="20"/>
      <c r="F416" s="20"/>
      <c r="G416" s="20"/>
      <c r="H416" s="20"/>
    </row>
    <row r="417" spans="1:8">
      <c r="A417" s="19"/>
      <c r="B417" s="20"/>
      <c r="C417" s="20"/>
      <c r="D417" s="20"/>
      <c r="E417" s="20"/>
      <c r="F417" s="20"/>
      <c r="G417" s="20"/>
      <c r="H417" s="20"/>
    </row>
    <row r="418" spans="1:8">
      <c r="A418" s="19"/>
      <c r="B418" s="20"/>
      <c r="C418" s="20"/>
      <c r="D418" s="20"/>
      <c r="E418" s="20"/>
      <c r="F418" s="20"/>
      <c r="G418" s="20"/>
      <c r="H418" s="20"/>
    </row>
    <row r="419" spans="1:8">
      <c r="A419" s="19"/>
      <c r="B419" s="20"/>
      <c r="C419" s="20"/>
      <c r="D419" s="20"/>
      <c r="E419" s="20"/>
      <c r="F419" s="20"/>
      <c r="G419" s="20"/>
      <c r="H419" s="20"/>
    </row>
    <row r="420" spans="1:8">
      <c r="A420" s="19"/>
      <c r="B420" s="20"/>
      <c r="C420" s="20"/>
      <c r="D420" s="20"/>
      <c r="E420" s="20"/>
      <c r="F420" s="20"/>
      <c r="G420" s="20"/>
      <c r="H420" s="20"/>
    </row>
    <row r="421" spans="1:8">
      <c r="A421" s="19"/>
      <c r="B421" s="20"/>
      <c r="C421" s="20"/>
      <c r="D421" s="20"/>
      <c r="E421" s="20"/>
      <c r="F421" s="20"/>
      <c r="G421" s="20"/>
      <c r="H421" s="20"/>
    </row>
    <row r="422" spans="1:8">
      <c r="A422" s="19"/>
      <c r="B422" s="20"/>
      <c r="C422" s="20"/>
      <c r="D422" s="20"/>
      <c r="E422" s="20"/>
      <c r="F422" s="20"/>
      <c r="G422" s="20"/>
      <c r="H422" s="20"/>
    </row>
    <row r="423" spans="1:8">
      <c r="A423" s="19"/>
      <c r="B423" s="20"/>
      <c r="C423" s="20"/>
      <c r="D423" s="20"/>
      <c r="E423" s="20"/>
      <c r="F423" s="20"/>
      <c r="G423" s="20"/>
      <c r="H423" s="20"/>
    </row>
    <row r="424" spans="1:8">
      <c r="A424" s="19"/>
      <c r="B424" s="20"/>
      <c r="C424" s="20"/>
      <c r="D424" s="20"/>
      <c r="E424" s="20"/>
      <c r="F424" s="20"/>
      <c r="G424" s="20"/>
      <c r="H424" s="20"/>
    </row>
    <row r="425" spans="1:8">
      <c r="A425" s="19"/>
      <c r="B425" s="20"/>
      <c r="C425" s="20"/>
      <c r="D425" s="20"/>
      <c r="E425" s="20"/>
      <c r="F425" s="20"/>
      <c r="G425" s="20"/>
      <c r="H425" s="20"/>
    </row>
    <row r="426" spans="1:8">
      <c r="A426" s="19"/>
      <c r="B426" s="20"/>
      <c r="C426" s="20"/>
      <c r="D426" s="20"/>
      <c r="E426" s="20"/>
      <c r="F426" s="20"/>
      <c r="G426" s="20"/>
      <c r="H426" s="20"/>
    </row>
    <row r="427" spans="1:8">
      <c r="A427" s="19"/>
      <c r="B427" s="20"/>
      <c r="C427" s="20"/>
      <c r="D427" s="20"/>
      <c r="E427" s="20"/>
      <c r="F427" s="20"/>
      <c r="G427" s="20"/>
      <c r="H427" s="20"/>
    </row>
    <row r="428" spans="1:8">
      <c r="A428" s="19"/>
      <c r="B428" s="20"/>
      <c r="C428" s="20"/>
      <c r="D428" s="20"/>
      <c r="E428" s="20"/>
      <c r="F428" s="20"/>
      <c r="G428" s="20"/>
      <c r="H428" s="20"/>
    </row>
    <row r="429" spans="1:8">
      <c r="A429" s="19"/>
      <c r="B429" s="20"/>
      <c r="C429" s="20"/>
      <c r="D429" s="20"/>
      <c r="E429" s="20"/>
      <c r="F429" s="20"/>
      <c r="G429" s="20"/>
      <c r="H429" s="20"/>
    </row>
    <row r="430" spans="1:8">
      <c r="A430" s="19"/>
      <c r="B430" s="20"/>
      <c r="C430" s="20"/>
      <c r="D430" s="20"/>
      <c r="E430" s="20"/>
      <c r="F430" s="20"/>
      <c r="G430" s="20"/>
      <c r="H430" s="20"/>
    </row>
    <row r="431" spans="1:8">
      <c r="A431" s="19"/>
      <c r="B431" s="20"/>
      <c r="C431" s="20"/>
      <c r="D431" s="20"/>
      <c r="E431" s="20"/>
      <c r="F431" s="20"/>
      <c r="G431" s="20"/>
      <c r="H431" s="20"/>
    </row>
    <row r="432" spans="1:8">
      <c r="A432" s="19"/>
      <c r="B432" s="20"/>
      <c r="C432" s="20"/>
      <c r="D432" s="20"/>
      <c r="E432" s="20"/>
      <c r="F432" s="20"/>
      <c r="G432" s="20"/>
      <c r="H432" s="20"/>
    </row>
    <row r="433" spans="1:8">
      <c r="A433" s="19"/>
      <c r="B433" s="20"/>
      <c r="C433" s="20"/>
      <c r="D433" s="20"/>
      <c r="E433" s="20"/>
      <c r="F433" s="20"/>
      <c r="G433" s="20"/>
      <c r="H433" s="20"/>
    </row>
    <row r="434" spans="1:8">
      <c r="A434" s="19"/>
      <c r="B434" s="20"/>
      <c r="C434" s="20"/>
      <c r="D434" s="20"/>
      <c r="E434" s="20"/>
      <c r="F434" s="20"/>
      <c r="G434" s="20"/>
      <c r="H434" s="20"/>
    </row>
    <row r="435" spans="1:8">
      <c r="A435" s="19"/>
      <c r="B435" s="20"/>
      <c r="C435" s="20"/>
      <c r="D435" s="20"/>
      <c r="E435" s="20"/>
      <c r="F435" s="20"/>
      <c r="G435" s="20"/>
      <c r="H435" s="20"/>
    </row>
    <row r="436" spans="1:8">
      <c r="A436" s="19"/>
      <c r="B436" s="20"/>
      <c r="C436" s="20"/>
      <c r="D436" s="20"/>
      <c r="E436" s="20"/>
      <c r="F436" s="20"/>
      <c r="G436" s="20"/>
      <c r="H436" s="20"/>
    </row>
    <row r="437" spans="1:8">
      <c r="A437" s="19"/>
      <c r="B437" s="20"/>
      <c r="C437" s="20"/>
      <c r="D437" s="20"/>
      <c r="E437" s="20"/>
      <c r="F437" s="20"/>
      <c r="G437" s="20"/>
      <c r="H437" s="20"/>
    </row>
    <row r="438" spans="1:8">
      <c r="A438" s="19"/>
      <c r="B438" s="20"/>
      <c r="C438" s="20"/>
      <c r="D438" s="20"/>
      <c r="E438" s="20"/>
      <c r="F438" s="20"/>
      <c r="G438" s="20"/>
      <c r="H438" s="20"/>
    </row>
    <row r="439" spans="1:8">
      <c r="A439" s="19"/>
      <c r="B439" s="20"/>
      <c r="C439" s="20"/>
      <c r="D439" s="20"/>
      <c r="E439" s="20"/>
      <c r="F439" s="20"/>
      <c r="G439" s="20"/>
      <c r="H439" s="20"/>
    </row>
    <row r="440" spans="1:8">
      <c r="A440" s="19"/>
      <c r="B440" s="20"/>
      <c r="C440" s="20"/>
      <c r="D440" s="20"/>
      <c r="E440" s="20"/>
      <c r="F440" s="20"/>
      <c r="G440" s="20"/>
      <c r="H440" s="20"/>
    </row>
    <row r="441" spans="1:8">
      <c r="A441" s="19"/>
      <c r="B441" s="20"/>
      <c r="C441" s="20"/>
      <c r="D441" s="20"/>
      <c r="E441" s="20"/>
      <c r="F441" s="20"/>
      <c r="G441" s="20"/>
      <c r="H441" s="20"/>
    </row>
    <row r="442" spans="1:8">
      <c r="A442" s="19"/>
      <c r="B442" s="20"/>
      <c r="C442" s="20"/>
      <c r="D442" s="20"/>
      <c r="E442" s="20"/>
      <c r="F442" s="20"/>
      <c r="G442" s="20"/>
      <c r="H442" s="20"/>
    </row>
    <row r="443" spans="1:8">
      <c r="A443" s="19"/>
      <c r="B443" s="20"/>
      <c r="C443" s="20"/>
      <c r="D443" s="20"/>
      <c r="E443" s="20"/>
      <c r="F443" s="20"/>
      <c r="G443" s="20"/>
      <c r="H443" s="20"/>
    </row>
    <row r="444" spans="1:8">
      <c r="A444" s="19"/>
      <c r="B444" s="20"/>
      <c r="C444" s="20"/>
      <c r="D444" s="20"/>
      <c r="E444" s="20"/>
      <c r="F444" s="20"/>
      <c r="G444" s="20"/>
      <c r="H444" s="20"/>
    </row>
    <row r="445" spans="1:8">
      <c r="A445" s="19"/>
      <c r="B445" s="20"/>
      <c r="C445" s="20"/>
      <c r="D445" s="20"/>
      <c r="E445" s="20"/>
      <c r="F445" s="20"/>
      <c r="G445" s="20"/>
      <c r="H445" s="20"/>
    </row>
    <row r="446" spans="1:8">
      <c r="A446" s="19"/>
      <c r="B446" s="20"/>
      <c r="C446" s="20"/>
      <c r="D446" s="20"/>
      <c r="E446" s="20"/>
      <c r="F446" s="20"/>
      <c r="G446" s="20"/>
      <c r="H446" s="20"/>
    </row>
    <row r="447" spans="1:8">
      <c r="A447" s="19"/>
      <c r="B447" s="20"/>
      <c r="C447" s="20"/>
      <c r="D447" s="20"/>
      <c r="E447" s="20"/>
      <c r="F447" s="20"/>
      <c r="G447" s="20"/>
      <c r="H447" s="20"/>
    </row>
    <row r="448" spans="1:8">
      <c r="A448" s="19"/>
      <c r="B448" s="20"/>
      <c r="C448" s="20"/>
      <c r="D448" s="20"/>
      <c r="E448" s="20"/>
      <c r="F448" s="20"/>
      <c r="G448" s="20"/>
      <c r="H448" s="20"/>
    </row>
    <row r="449" spans="1:8">
      <c r="A449" s="19"/>
      <c r="B449" s="20"/>
      <c r="C449" s="20"/>
      <c r="D449" s="20"/>
      <c r="E449" s="20"/>
      <c r="F449" s="20"/>
      <c r="G449" s="20"/>
      <c r="H449" s="20"/>
    </row>
    <row r="450" spans="1:8">
      <c r="A450" s="19"/>
      <c r="B450" s="20"/>
      <c r="C450" s="20"/>
      <c r="D450" s="20"/>
      <c r="E450" s="20"/>
      <c r="F450" s="20"/>
      <c r="G450" s="20"/>
      <c r="H450" s="20"/>
    </row>
    <row r="451" spans="1:8">
      <c r="A451" s="19"/>
      <c r="B451" s="20"/>
      <c r="C451" s="20"/>
      <c r="D451" s="20"/>
      <c r="E451" s="20"/>
      <c r="F451" s="20"/>
      <c r="G451" s="20"/>
      <c r="H451" s="20"/>
    </row>
    <row r="452" spans="1:8">
      <c r="A452" s="19"/>
      <c r="B452" s="20"/>
      <c r="C452" s="20"/>
      <c r="D452" s="20"/>
      <c r="E452" s="20"/>
      <c r="F452" s="20"/>
      <c r="G452" s="20"/>
      <c r="H452" s="20"/>
    </row>
    <row r="453" spans="1:8">
      <c r="A453" s="19"/>
      <c r="B453" s="20"/>
      <c r="C453" s="20"/>
      <c r="D453" s="20"/>
      <c r="E453" s="20"/>
      <c r="F453" s="20"/>
      <c r="G453" s="20"/>
      <c r="H453" s="20"/>
    </row>
    <row r="454" spans="1:8">
      <c r="A454" s="19"/>
      <c r="B454" s="20"/>
      <c r="C454" s="20"/>
      <c r="D454" s="20"/>
      <c r="E454" s="20"/>
      <c r="F454" s="20"/>
      <c r="G454" s="20"/>
      <c r="H454" s="20"/>
    </row>
    <row r="455" spans="1:8">
      <c r="A455" s="19"/>
      <c r="B455" s="20"/>
      <c r="C455" s="20"/>
      <c r="D455" s="20"/>
      <c r="E455" s="20"/>
      <c r="F455" s="20"/>
      <c r="G455" s="20"/>
      <c r="H455" s="20"/>
    </row>
    <row r="456" spans="1:8">
      <c r="A456" s="19"/>
      <c r="B456" s="20"/>
      <c r="C456" s="20"/>
      <c r="D456" s="20"/>
      <c r="E456" s="20"/>
      <c r="F456" s="20"/>
      <c r="G456" s="20"/>
      <c r="H456" s="20"/>
    </row>
    <row r="457" spans="1:8">
      <c r="A457" s="19"/>
      <c r="B457" s="20"/>
      <c r="C457" s="20"/>
      <c r="D457" s="20"/>
      <c r="E457" s="20"/>
      <c r="F457" s="20"/>
      <c r="G457" s="20"/>
      <c r="H457" s="20"/>
    </row>
    <row r="458" spans="1:8">
      <c r="A458" s="19"/>
      <c r="B458" s="20"/>
      <c r="C458" s="20"/>
      <c r="D458" s="20"/>
      <c r="E458" s="20"/>
      <c r="F458" s="20"/>
      <c r="G458" s="20"/>
      <c r="H458" s="20"/>
    </row>
    <row r="459" spans="1:8">
      <c r="A459" s="19"/>
      <c r="B459" s="20"/>
      <c r="C459" s="20"/>
      <c r="D459" s="20"/>
      <c r="E459" s="20"/>
      <c r="F459" s="20"/>
      <c r="G459" s="20"/>
      <c r="H459" s="20"/>
    </row>
    <row r="460" spans="1:8">
      <c r="A460" s="19"/>
      <c r="B460" s="20"/>
      <c r="C460" s="20"/>
      <c r="D460" s="20"/>
      <c r="E460" s="20"/>
      <c r="F460" s="20"/>
      <c r="G460" s="20"/>
      <c r="H460" s="20"/>
    </row>
    <row r="461" spans="1:8">
      <c r="A461" s="19"/>
      <c r="B461" s="20"/>
      <c r="C461" s="20"/>
      <c r="D461" s="20"/>
      <c r="E461" s="20"/>
      <c r="F461" s="20"/>
      <c r="G461" s="20"/>
      <c r="H461" s="20"/>
    </row>
    <row r="462" spans="1:8">
      <c r="A462" s="19"/>
      <c r="B462" s="20"/>
      <c r="C462" s="20"/>
      <c r="D462" s="20"/>
      <c r="E462" s="20"/>
      <c r="F462" s="20"/>
      <c r="G462" s="20"/>
      <c r="H462" s="20"/>
    </row>
    <row r="463" spans="1:8">
      <c r="A463" s="19"/>
      <c r="B463" s="20"/>
      <c r="C463" s="20"/>
      <c r="D463" s="20"/>
      <c r="E463" s="20"/>
      <c r="F463" s="20"/>
      <c r="G463" s="20"/>
      <c r="H463" s="20"/>
    </row>
    <row r="464" spans="1:8">
      <c r="A464" s="19"/>
      <c r="B464" s="20"/>
      <c r="C464" s="20"/>
      <c r="D464" s="20"/>
      <c r="E464" s="20"/>
      <c r="F464" s="20"/>
      <c r="G464" s="20"/>
      <c r="H464" s="20"/>
    </row>
    <row r="465" spans="1:8">
      <c r="A465" s="19"/>
      <c r="B465" s="20"/>
      <c r="C465" s="20"/>
      <c r="D465" s="20"/>
      <c r="E465" s="20"/>
      <c r="F465" s="20"/>
      <c r="G465" s="20"/>
      <c r="H465" s="20"/>
    </row>
    <row r="466" spans="1:8">
      <c r="A466" s="19"/>
      <c r="B466" s="20"/>
      <c r="C466" s="20"/>
      <c r="D466" s="20"/>
      <c r="E466" s="20"/>
      <c r="F466" s="20"/>
      <c r="G466" s="20"/>
      <c r="H466" s="20"/>
    </row>
    <row r="467" spans="1:8">
      <c r="A467" s="19"/>
      <c r="B467" s="20"/>
      <c r="C467" s="20"/>
      <c r="D467" s="20"/>
      <c r="E467" s="20"/>
      <c r="F467" s="20"/>
      <c r="G467" s="20"/>
      <c r="H467" s="20"/>
    </row>
    <row r="468" spans="1:8">
      <c r="A468" s="19"/>
      <c r="B468" s="20"/>
      <c r="C468" s="20"/>
      <c r="D468" s="20"/>
      <c r="E468" s="20"/>
      <c r="F468" s="20"/>
      <c r="G468" s="20"/>
      <c r="H468" s="20"/>
    </row>
    <row r="469" spans="1:8">
      <c r="A469" s="19"/>
      <c r="B469" s="20"/>
      <c r="C469" s="20"/>
      <c r="D469" s="20"/>
      <c r="E469" s="20"/>
      <c r="F469" s="20"/>
      <c r="G469" s="20"/>
      <c r="H469" s="20"/>
    </row>
    <row r="470" spans="1:8">
      <c r="A470" s="19"/>
      <c r="B470" s="20"/>
      <c r="C470" s="20"/>
      <c r="D470" s="20"/>
      <c r="E470" s="20"/>
      <c r="F470" s="20"/>
      <c r="G470" s="20"/>
      <c r="H470" s="20"/>
    </row>
    <row r="471" spans="1:8">
      <c r="A471" s="19"/>
      <c r="B471" s="20"/>
      <c r="C471" s="20"/>
      <c r="D471" s="20"/>
      <c r="E471" s="20"/>
      <c r="F471" s="20"/>
      <c r="G471" s="20"/>
      <c r="H471" s="20"/>
    </row>
    <row r="472" spans="1:8">
      <c r="A472" s="19"/>
      <c r="B472" s="20"/>
      <c r="C472" s="20"/>
      <c r="D472" s="20"/>
      <c r="E472" s="20"/>
      <c r="F472" s="20"/>
      <c r="G472" s="20"/>
      <c r="H472" s="20"/>
    </row>
    <row r="473" spans="1:8">
      <c r="A473" s="19"/>
      <c r="B473" s="20"/>
      <c r="C473" s="20"/>
      <c r="D473" s="20"/>
      <c r="E473" s="20"/>
      <c r="F473" s="20"/>
      <c r="G473" s="20"/>
      <c r="H473" s="20"/>
    </row>
    <row r="474" spans="1:8">
      <c r="A474" s="19"/>
      <c r="B474" s="20"/>
      <c r="C474" s="20"/>
      <c r="D474" s="20"/>
      <c r="E474" s="20"/>
      <c r="F474" s="20"/>
      <c r="G474" s="20"/>
      <c r="H474" s="20"/>
    </row>
    <row r="475" spans="1:8">
      <c r="A475" s="19"/>
      <c r="B475" s="20"/>
      <c r="C475" s="20"/>
      <c r="D475" s="20"/>
      <c r="E475" s="20"/>
      <c r="F475" s="20"/>
      <c r="G475" s="20"/>
      <c r="H475" s="20"/>
    </row>
    <row r="476" spans="1:8">
      <c r="A476" s="19"/>
      <c r="B476" s="20"/>
      <c r="C476" s="20"/>
      <c r="D476" s="20"/>
      <c r="E476" s="20"/>
      <c r="F476" s="20"/>
      <c r="G476" s="20"/>
      <c r="H476" s="20"/>
    </row>
    <row r="477" spans="1:8">
      <c r="A477" s="19"/>
      <c r="B477" s="20"/>
      <c r="C477" s="20"/>
      <c r="D477" s="20"/>
      <c r="E477" s="20"/>
      <c r="F477" s="20"/>
      <c r="G477" s="20"/>
      <c r="H477" s="20"/>
    </row>
    <row r="478" spans="1:8">
      <c r="A478" s="19"/>
      <c r="B478" s="20"/>
      <c r="C478" s="20"/>
      <c r="D478" s="20"/>
      <c r="E478" s="20"/>
      <c r="F478" s="20"/>
      <c r="G478" s="20"/>
      <c r="H478" s="20"/>
    </row>
    <row r="479" spans="1:8">
      <c r="A479" s="19"/>
      <c r="B479" s="20"/>
      <c r="C479" s="20"/>
      <c r="D479" s="20"/>
      <c r="E479" s="20"/>
      <c r="F479" s="20"/>
      <c r="G479" s="20"/>
      <c r="H479" s="20"/>
    </row>
    <row r="480" spans="1:8">
      <c r="A480" s="19"/>
      <c r="B480" s="20"/>
      <c r="C480" s="20"/>
      <c r="D480" s="20"/>
      <c r="E480" s="20"/>
      <c r="F480" s="20"/>
      <c r="G480" s="20"/>
      <c r="H480" s="20"/>
    </row>
    <row r="481" spans="1:8">
      <c r="A481" s="19"/>
      <c r="B481" s="20"/>
      <c r="C481" s="20"/>
      <c r="D481" s="20"/>
      <c r="E481" s="20"/>
      <c r="F481" s="20"/>
      <c r="G481" s="20"/>
      <c r="H481" s="20"/>
    </row>
    <row r="482" spans="1:8">
      <c r="A482" s="19"/>
      <c r="B482" s="20"/>
      <c r="C482" s="20"/>
      <c r="D482" s="20"/>
      <c r="E482" s="20"/>
      <c r="F482" s="20"/>
      <c r="G482" s="20"/>
      <c r="H482" s="20"/>
    </row>
    <row r="483" spans="1:8">
      <c r="A483" s="19"/>
      <c r="B483" s="20"/>
      <c r="C483" s="20"/>
      <c r="D483" s="20"/>
      <c r="E483" s="20"/>
      <c r="F483" s="20"/>
      <c r="G483" s="20"/>
      <c r="H483" s="20"/>
    </row>
    <row r="484" spans="1:8">
      <c r="A484" s="19"/>
      <c r="B484" s="20"/>
      <c r="C484" s="20"/>
      <c r="D484" s="20"/>
      <c r="E484" s="20"/>
      <c r="F484" s="20"/>
      <c r="G484" s="20"/>
      <c r="H484" s="20"/>
    </row>
    <row r="485" spans="1:8">
      <c r="A485" s="19"/>
      <c r="B485" s="20"/>
      <c r="C485" s="20"/>
      <c r="D485" s="20"/>
      <c r="E485" s="20"/>
      <c r="F485" s="20"/>
      <c r="G485" s="20"/>
      <c r="H485" s="20"/>
    </row>
    <row r="486" spans="1:8">
      <c r="A486" s="19"/>
      <c r="B486" s="20"/>
      <c r="C486" s="20"/>
      <c r="D486" s="20"/>
      <c r="E486" s="20"/>
      <c r="F486" s="20"/>
      <c r="G486" s="20"/>
      <c r="H486" s="20"/>
    </row>
    <row r="487" spans="1:8">
      <c r="A487" s="19"/>
      <c r="B487" s="20"/>
      <c r="C487" s="20"/>
      <c r="D487" s="20"/>
      <c r="E487" s="20"/>
      <c r="F487" s="20"/>
      <c r="G487" s="20"/>
      <c r="H487" s="20"/>
    </row>
    <row r="488" spans="1:8">
      <c r="A488" s="19"/>
      <c r="B488" s="20"/>
      <c r="C488" s="20"/>
      <c r="D488" s="20"/>
      <c r="E488" s="20"/>
      <c r="F488" s="20"/>
      <c r="G488" s="20"/>
      <c r="H488" s="20"/>
    </row>
    <row r="489" spans="1:8">
      <c r="A489" s="19"/>
      <c r="B489" s="20"/>
      <c r="C489" s="20"/>
      <c r="D489" s="20"/>
      <c r="E489" s="20"/>
      <c r="F489" s="20"/>
      <c r="G489" s="20"/>
      <c r="H489" s="20"/>
    </row>
    <row r="490" spans="1:8">
      <c r="A490" s="19"/>
      <c r="B490" s="20"/>
      <c r="C490" s="20"/>
      <c r="D490" s="20"/>
      <c r="E490" s="20"/>
      <c r="F490" s="20"/>
      <c r="G490" s="20"/>
      <c r="H490" s="20"/>
    </row>
    <row r="491" spans="1:8">
      <c r="A491" s="19"/>
      <c r="B491" s="20"/>
      <c r="C491" s="20"/>
      <c r="D491" s="20"/>
      <c r="E491" s="20"/>
      <c r="F491" s="20"/>
      <c r="G491" s="20"/>
      <c r="H491" s="20"/>
    </row>
    <row r="492" spans="1:8">
      <c r="A492" s="19"/>
      <c r="B492" s="20"/>
      <c r="C492" s="20"/>
      <c r="D492" s="20"/>
      <c r="E492" s="20"/>
      <c r="F492" s="20"/>
      <c r="G492" s="20"/>
      <c r="H492" s="20"/>
    </row>
    <row r="493" spans="1:8">
      <c r="A493" s="19"/>
      <c r="B493" s="20"/>
      <c r="C493" s="20"/>
      <c r="D493" s="20"/>
      <c r="E493" s="20"/>
      <c r="F493" s="20"/>
      <c r="G493" s="20"/>
      <c r="H493" s="20"/>
    </row>
    <row r="494" spans="1:8">
      <c r="A494" s="19"/>
      <c r="B494" s="20"/>
      <c r="C494" s="20"/>
      <c r="D494" s="20"/>
      <c r="E494" s="20"/>
      <c r="F494" s="20"/>
      <c r="G494" s="20"/>
      <c r="H494" s="20"/>
    </row>
    <row r="495" spans="1:8">
      <c r="A495" s="19"/>
      <c r="B495" s="20"/>
      <c r="C495" s="20"/>
      <c r="D495" s="20"/>
      <c r="E495" s="20"/>
      <c r="F495" s="20"/>
      <c r="G495" s="20"/>
      <c r="H495" s="20"/>
    </row>
    <row r="496" spans="1:8">
      <c r="A496" s="19"/>
      <c r="B496" s="20"/>
      <c r="C496" s="20"/>
      <c r="D496" s="20"/>
      <c r="E496" s="20"/>
      <c r="F496" s="20"/>
      <c r="G496" s="20"/>
      <c r="H496" s="20"/>
    </row>
    <row r="497" spans="1:8">
      <c r="A497" s="19"/>
      <c r="B497" s="20"/>
      <c r="C497" s="20"/>
      <c r="D497" s="20"/>
      <c r="E497" s="20"/>
      <c r="F497" s="20"/>
      <c r="G497" s="20"/>
      <c r="H497" s="20"/>
    </row>
    <row r="498" spans="1:8">
      <c r="A498" s="19"/>
      <c r="B498" s="20"/>
      <c r="C498" s="20"/>
      <c r="D498" s="20"/>
      <c r="E498" s="20"/>
      <c r="F498" s="20"/>
      <c r="G498" s="20"/>
      <c r="H498" s="20"/>
    </row>
    <row r="499" spans="1:8">
      <c r="A499" s="19"/>
      <c r="B499" s="20"/>
      <c r="C499" s="20"/>
      <c r="D499" s="20"/>
      <c r="E499" s="20"/>
      <c r="F499" s="20"/>
      <c r="G499" s="20"/>
      <c r="H499" s="20"/>
    </row>
    <row r="500" spans="1:8">
      <c r="A500" s="19"/>
      <c r="B500" s="20"/>
      <c r="C500" s="20"/>
      <c r="D500" s="20"/>
      <c r="E500" s="20"/>
      <c r="F500" s="20"/>
      <c r="G500" s="20"/>
      <c r="H500" s="20"/>
    </row>
    <row r="501" spans="1:8">
      <c r="A501" s="19"/>
      <c r="B501" s="20"/>
      <c r="C501" s="20"/>
      <c r="D501" s="20"/>
      <c r="E501" s="20"/>
      <c r="F501" s="20"/>
      <c r="G501" s="20"/>
      <c r="H501" s="20"/>
    </row>
    <row r="502" spans="1:8">
      <c r="A502" s="19"/>
      <c r="B502" s="20"/>
      <c r="C502" s="20"/>
      <c r="D502" s="20"/>
      <c r="E502" s="20"/>
      <c r="F502" s="20"/>
      <c r="G502" s="20"/>
      <c r="H502" s="20"/>
    </row>
    <row r="503" spans="1:8">
      <c r="A503" s="19"/>
      <c r="B503" s="20"/>
      <c r="C503" s="20"/>
      <c r="D503" s="20"/>
      <c r="E503" s="20"/>
      <c r="F503" s="20"/>
      <c r="G503" s="20"/>
      <c r="H503" s="20"/>
    </row>
    <row r="504" spans="1:8">
      <c r="A504" s="19"/>
      <c r="B504" s="20"/>
      <c r="C504" s="20"/>
      <c r="D504" s="20"/>
      <c r="E504" s="20"/>
      <c r="F504" s="20"/>
      <c r="G504" s="20"/>
      <c r="H504" s="20"/>
    </row>
    <row r="505" spans="1:8">
      <c r="A505" s="19"/>
      <c r="B505" s="20"/>
      <c r="C505" s="20"/>
      <c r="D505" s="20"/>
      <c r="E505" s="20"/>
      <c r="F505" s="20"/>
      <c r="G505" s="20"/>
      <c r="H505" s="20"/>
    </row>
    <row r="506" spans="1:8">
      <c r="A506" s="19"/>
      <c r="B506" s="20"/>
      <c r="C506" s="20"/>
      <c r="D506" s="20"/>
      <c r="E506" s="20"/>
      <c r="F506" s="20"/>
      <c r="G506" s="20"/>
      <c r="H506" s="20"/>
    </row>
    <row r="507" spans="1:8">
      <c r="A507" s="19"/>
      <c r="B507" s="20"/>
      <c r="C507" s="20"/>
      <c r="D507" s="20"/>
      <c r="E507" s="20"/>
      <c r="F507" s="20"/>
      <c r="G507" s="20"/>
      <c r="H507" s="20"/>
    </row>
    <row r="508" spans="1:8">
      <c r="A508" s="19"/>
      <c r="B508" s="20"/>
      <c r="C508" s="20"/>
      <c r="D508" s="20"/>
      <c r="E508" s="20"/>
      <c r="F508" s="20"/>
      <c r="G508" s="20"/>
      <c r="H508" s="20"/>
    </row>
    <row r="509" spans="1:8">
      <c r="A509" s="19"/>
      <c r="B509" s="20"/>
      <c r="C509" s="20"/>
      <c r="D509" s="20"/>
      <c r="E509" s="20"/>
      <c r="F509" s="20"/>
      <c r="G509" s="20"/>
      <c r="H509" s="20"/>
    </row>
    <row r="510" spans="1:8">
      <c r="A510" s="19"/>
      <c r="B510" s="20"/>
      <c r="C510" s="20"/>
      <c r="D510" s="20"/>
      <c r="E510" s="20"/>
      <c r="F510" s="20"/>
      <c r="G510" s="20"/>
      <c r="H510" s="20"/>
    </row>
    <row r="511" spans="1:8">
      <c r="A511" s="19"/>
      <c r="B511" s="20"/>
      <c r="C511" s="20"/>
      <c r="D511" s="20"/>
      <c r="E511" s="20"/>
      <c r="F511" s="20"/>
      <c r="G511" s="20"/>
      <c r="H511" s="20"/>
    </row>
    <row r="512" spans="1:8">
      <c r="A512" s="19"/>
      <c r="B512" s="20"/>
      <c r="C512" s="20"/>
      <c r="D512" s="20"/>
      <c r="E512" s="20"/>
      <c r="F512" s="20"/>
      <c r="G512" s="20"/>
      <c r="H512" s="20"/>
    </row>
    <row r="513" spans="1:8">
      <c r="A513" s="19"/>
      <c r="B513" s="20"/>
      <c r="C513" s="20"/>
      <c r="D513" s="20"/>
      <c r="E513" s="20"/>
      <c r="F513" s="20"/>
      <c r="G513" s="20"/>
      <c r="H513" s="20"/>
    </row>
    <row r="514" spans="1:8">
      <c r="A514" s="19"/>
      <c r="B514" s="20"/>
      <c r="C514" s="20"/>
      <c r="D514" s="20"/>
      <c r="E514" s="20"/>
      <c r="F514" s="20"/>
      <c r="G514" s="20"/>
      <c r="H514" s="20"/>
    </row>
    <row r="515" spans="1:8">
      <c r="A515" s="19"/>
      <c r="B515" s="20"/>
      <c r="C515" s="20"/>
      <c r="D515" s="20"/>
      <c r="E515" s="20"/>
      <c r="F515" s="20"/>
      <c r="G515" s="20"/>
      <c r="H515" s="20"/>
    </row>
    <row r="516" spans="1:8">
      <c r="A516" s="19"/>
      <c r="B516" s="20"/>
      <c r="C516" s="20"/>
      <c r="D516" s="20"/>
      <c r="E516" s="20"/>
      <c r="F516" s="20"/>
      <c r="G516" s="20"/>
      <c r="H516" s="20"/>
    </row>
    <row r="517" spans="1:8">
      <c r="A517" s="19"/>
      <c r="B517" s="20"/>
      <c r="C517" s="20"/>
      <c r="D517" s="20"/>
      <c r="E517" s="20"/>
      <c r="F517" s="20"/>
      <c r="G517" s="20"/>
      <c r="H517" s="20"/>
    </row>
    <row r="518" spans="1:8">
      <c r="A518" s="19"/>
      <c r="B518" s="20"/>
      <c r="C518" s="20"/>
      <c r="D518" s="20"/>
      <c r="E518" s="20"/>
      <c r="F518" s="20"/>
      <c r="G518" s="20"/>
      <c r="H518" s="20"/>
    </row>
    <row r="519" spans="1:8">
      <c r="A519" s="19"/>
      <c r="B519" s="20"/>
      <c r="C519" s="20"/>
      <c r="D519" s="20"/>
      <c r="E519" s="20"/>
      <c r="F519" s="20"/>
      <c r="G519" s="20"/>
      <c r="H519" s="20"/>
    </row>
    <row r="520" spans="1:8">
      <c r="A520" s="19"/>
      <c r="B520" s="20"/>
      <c r="C520" s="20"/>
      <c r="D520" s="20"/>
      <c r="E520" s="20"/>
      <c r="F520" s="20"/>
      <c r="G520" s="20"/>
      <c r="H520" s="20"/>
    </row>
    <row r="521" spans="1:8">
      <c r="A521" s="19"/>
      <c r="B521" s="20"/>
      <c r="C521" s="20"/>
      <c r="D521" s="20"/>
      <c r="E521" s="20"/>
      <c r="F521" s="20"/>
      <c r="G521" s="20"/>
      <c r="H521" s="20"/>
    </row>
    <row r="522" spans="1:8">
      <c r="A522" s="19"/>
      <c r="B522" s="20"/>
      <c r="C522" s="20"/>
      <c r="D522" s="20"/>
      <c r="E522" s="20"/>
      <c r="F522" s="20"/>
      <c r="G522" s="20"/>
      <c r="H522" s="20"/>
    </row>
    <row r="523" spans="1:8">
      <c r="A523" s="19"/>
      <c r="B523" s="20"/>
      <c r="C523" s="20"/>
      <c r="D523" s="20"/>
      <c r="E523" s="20"/>
      <c r="F523" s="20"/>
      <c r="G523" s="20"/>
      <c r="H523" s="20"/>
    </row>
    <row r="524" spans="1:8">
      <c r="A524" s="19"/>
      <c r="B524" s="20"/>
      <c r="C524" s="20"/>
      <c r="D524" s="20"/>
      <c r="E524" s="20"/>
      <c r="F524" s="20"/>
      <c r="G524" s="20"/>
      <c r="H524" s="20"/>
    </row>
    <row r="525" spans="1:8">
      <c r="A525" s="19"/>
      <c r="B525" s="20"/>
      <c r="C525" s="20"/>
      <c r="D525" s="20"/>
      <c r="E525" s="20"/>
      <c r="F525" s="20"/>
      <c r="G525" s="20"/>
      <c r="H525" s="20"/>
    </row>
    <row r="526" spans="1:8">
      <c r="A526" s="19"/>
      <c r="B526" s="20"/>
      <c r="C526" s="20"/>
      <c r="D526" s="20"/>
      <c r="E526" s="20"/>
      <c r="F526" s="20"/>
      <c r="G526" s="20"/>
      <c r="H526" s="20"/>
    </row>
    <row r="527" spans="1:8">
      <c r="A527" s="19"/>
      <c r="B527" s="20"/>
      <c r="C527" s="20"/>
      <c r="D527" s="20"/>
      <c r="E527" s="20"/>
      <c r="F527" s="20"/>
      <c r="G527" s="20"/>
      <c r="H527" s="20"/>
    </row>
    <row r="528" spans="1:8">
      <c r="A528" s="19"/>
      <c r="B528" s="20"/>
      <c r="C528" s="20"/>
      <c r="D528" s="20"/>
      <c r="E528" s="20"/>
      <c r="F528" s="20"/>
      <c r="G528" s="20"/>
      <c r="H528" s="20"/>
    </row>
    <row r="529" spans="1:8">
      <c r="A529" s="19"/>
      <c r="B529" s="20"/>
      <c r="C529" s="20"/>
      <c r="D529" s="20"/>
      <c r="E529" s="20"/>
      <c r="F529" s="20"/>
      <c r="G529" s="20"/>
      <c r="H529" s="20"/>
    </row>
    <row r="530" spans="1:8">
      <c r="A530" s="19"/>
      <c r="B530" s="20"/>
      <c r="C530" s="20"/>
      <c r="D530" s="20"/>
      <c r="E530" s="20"/>
      <c r="F530" s="20"/>
      <c r="G530" s="20"/>
      <c r="H530" s="20"/>
    </row>
    <row r="531" spans="1:8">
      <c r="A531" s="19"/>
      <c r="B531" s="20"/>
      <c r="C531" s="20"/>
      <c r="D531" s="20"/>
      <c r="E531" s="20"/>
      <c r="F531" s="20"/>
      <c r="G531" s="20"/>
      <c r="H531" s="20"/>
    </row>
    <row r="532" spans="1:8">
      <c r="A532" s="19"/>
      <c r="B532" s="20"/>
      <c r="C532" s="20"/>
      <c r="D532" s="20"/>
      <c r="E532" s="20"/>
      <c r="F532" s="20"/>
      <c r="G532" s="20"/>
      <c r="H532" s="20"/>
    </row>
    <row r="533" spans="1:8">
      <c r="A533" s="19"/>
      <c r="B533" s="20"/>
      <c r="C533" s="20"/>
      <c r="D533" s="20"/>
      <c r="E533" s="20"/>
      <c r="F533" s="20"/>
      <c r="G533" s="20"/>
      <c r="H533" s="20"/>
    </row>
    <row r="534" spans="1:8">
      <c r="A534" s="19"/>
      <c r="B534" s="20"/>
      <c r="C534" s="20"/>
      <c r="D534" s="20"/>
      <c r="E534" s="20"/>
      <c r="F534" s="20"/>
      <c r="G534" s="20"/>
      <c r="H534" s="20"/>
    </row>
    <row r="535" spans="1:8">
      <c r="A535" s="19"/>
      <c r="B535" s="20"/>
      <c r="C535" s="20"/>
      <c r="D535" s="20"/>
      <c r="E535" s="20"/>
      <c r="F535" s="20"/>
      <c r="G535" s="20"/>
      <c r="H535" s="20"/>
    </row>
    <row r="536" spans="1:8">
      <c r="A536" s="19"/>
      <c r="B536" s="20"/>
      <c r="C536" s="20"/>
      <c r="D536" s="20"/>
      <c r="E536" s="20"/>
      <c r="F536" s="20"/>
      <c r="G536" s="20"/>
      <c r="H536" s="20"/>
    </row>
    <row r="537" spans="1:8">
      <c r="A537" s="19"/>
      <c r="B537" s="20"/>
      <c r="C537" s="20"/>
      <c r="D537" s="20"/>
      <c r="E537" s="20"/>
      <c r="F537" s="20"/>
      <c r="G537" s="20"/>
      <c r="H537" s="20"/>
    </row>
    <row r="538" spans="1:8">
      <c r="A538" s="19"/>
      <c r="B538" s="20"/>
      <c r="C538" s="20"/>
      <c r="D538" s="20"/>
      <c r="E538" s="20"/>
      <c r="F538" s="20"/>
      <c r="G538" s="20"/>
      <c r="H538" s="20"/>
    </row>
    <row r="539" spans="1:8">
      <c r="A539" s="19"/>
      <c r="B539" s="20"/>
      <c r="C539" s="20"/>
      <c r="D539" s="20"/>
      <c r="E539" s="20"/>
      <c r="F539" s="20"/>
      <c r="G539" s="20"/>
      <c r="H539" s="20"/>
    </row>
    <row r="540" spans="1:8">
      <c r="A540" s="19"/>
      <c r="B540" s="20"/>
      <c r="C540" s="20"/>
      <c r="D540" s="20"/>
      <c r="E540" s="20"/>
      <c r="F540" s="20"/>
      <c r="G540" s="20"/>
      <c r="H540" s="20"/>
    </row>
    <row r="541" spans="1:8">
      <c r="A541" s="19"/>
      <c r="B541" s="20"/>
      <c r="C541" s="20"/>
      <c r="D541" s="20"/>
      <c r="E541" s="20"/>
      <c r="F541" s="20"/>
      <c r="G541" s="20"/>
      <c r="H541" s="20"/>
    </row>
    <row r="542" spans="1:8">
      <c r="A542" s="19"/>
      <c r="B542" s="20"/>
      <c r="C542" s="20"/>
      <c r="D542" s="20"/>
      <c r="E542" s="20"/>
      <c r="F542" s="20"/>
      <c r="G542" s="20"/>
      <c r="H542" s="20"/>
    </row>
    <row r="543" spans="1:8">
      <c r="A543" s="19"/>
      <c r="B543" s="20"/>
      <c r="C543" s="20"/>
      <c r="D543" s="20"/>
      <c r="E543" s="20"/>
      <c r="F543" s="20"/>
      <c r="G543" s="20"/>
      <c r="H543" s="20"/>
    </row>
    <row r="544" spans="1:8">
      <c r="A544" s="19"/>
      <c r="B544" s="20"/>
      <c r="C544" s="20"/>
      <c r="D544" s="20"/>
      <c r="E544" s="20"/>
      <c r="F544" s="20"/>
      <c r="G544" s="20"/>
      <c r="H544" s="20"/>
    </row>
    <row r="545" spans="1:8">
      <c r="A545" s="19"/>
      <c r="B545" s="20"/>
      <c r="C545" s="20"/>
      <c r="D545" s="20"/>
      <c r="E545" s="20"/>
      <c r="F545" s="20"/>
      <c r="G545" s="20"/>
      <c r="H545" s="20"/>
    </row>
    <row r="546" spans="1:8">
      <c r="A546" s="19"/>
      <c r="B546" s="20"/>
      <c r="C546" s="20"/>
      <c r="D546" s="20"/>
      <c r="E546" s="20"/>
      <c r="F546" s="20"/>
      <c r="G546" s="20"/>
      <c r="H546" s="20"/>
    </row>
    <row r="547" spans="1:8">
      <c r="A547" s="19"/>
      <c r="B547" s="20"/>
      <c r="C547" s="20"/>
      <c r="D547" s="20"/>
      <c r="E547" s="20"/>
      <c r="F547" s="20"/>
      <c r="G547" s="20"/>
      <c r="H547" s="20"/>
    </row>
    <row r="548" spans="1:8">
      <c r="A548" s="19"/>
      <c r="B548" s="20"/>
      <c r="C548" s="20"/>
      <c r="D548" s="20"/>
      <c r="E548" s="20"/>
      <c r="F548" s="20"/>
      <c r="G548" s="20"/>
      <c r="H548" s="20"/>
    </row>
    <row r="549" spans="1:8">
      <c r="A549" s="19"/>
      <c r="B549" s="20"/>
      <c r="C549" s="20"/>
      <c r="D549" s="20"/>
      <c r="E549" s="20"/>
      <c r="F549" s="20"/>
      <c r="G549" s="20"/>
      <c r="H549" s="20"/>
    </row>
    <row r="550" spans="1:8">
      <c r="A550" s="19"/>
      <c r="B550" s="20"/>
      <c r="C550" s="20"/>
      <c r="D550" s="20"/>
      <c r="E550" s="20"/>
      <c r="F550" s="20"/>
      <c r="G550" s="20"/>
      <c r="H550" s="20"/>
    </row>
    <row r="551" spans="1:8">
      <c r="A551" s="19"/>
      <c r="B551" s="20"/>
      <c r="C551" s="20"/>
      <c r="D551" s="20"/>
      <c r="E551" s="20"/>
      <c r="F551" s="20"/>
      <c r="G551" s="20"/>
      <c r="H551" s="20"/>
    </row>
    <row r="552" spans="1:8">
      <c r="A552" s="19"/>
      <c r="B552" s="20"/>
      <c r="C552" s="20"/>
      <c r="D552" s="20"/>
      <c r="E552" s="20"/>
      <c r="F552" s="20"/>
      <c r="G552" s="20"/>
      <c r="H552" s="20"/>
    </row>
    <row r="553" spans="1:8">
      <c r="A553" s="19"/>
      <c r="B553" s="20"/>
      <c r="C553" s="20"/>
      <c r="D553" s="20"/>
      <c r="E553" s="20"/>
      <c r="F553" s="20"/>
      <c r="G553" s="20"/>
      <c r="H553" s="20"/>
    </row>
    <row r="554" spans="1:8">
      <c r="A554" s="19"/>
      <c r="B554" s="20"/>
      <c r="C554" s="20"/>
      <c r="D554" s="20"/>
      <c r="E554" s="20"/>
      <c r="F554" s="20"/>
      <c r="G554" s="20"/>
      <c r="H554" s="20"/>
    </row>
    <row r="555" spans="1:8">
      <c r="A555" s="19"/>
      <c r="B555" s="20"/>
      <c r="C555" s="20"/>
      <c r="D555" s="20"/>
      <c r="E555" s="20"/>
      <c r="F555" s="20"/>
      <c r="G555" s="20"/>
      <c r="H555" s="20"/>
    </row>
    <row r="556" spans="1:8">
      <c r="A556" s="19"/>
      <c r="B556" s="20"/>
      <c r="C556" s="20"/>
      <c r="D556" s="20"/>
      <c r="E556" s="20"/>
      <c r="F556" s="20"/>
      <c r="G556" s="20"/>
      <c r="H556" s="20"/>
    </row>
    <row r="557" spans="1:8">
      <c r="A557" s="19"/>
      <c r="B557" s="20"/>
      <c r="C557" s="20"/>
      <c r="D557" s="20"/>
      <c r="E557" s="20"/>
      <c r="F557" s="20"/>
      <c r="G557" s="20"/>
      <c r="H557" s="20"/>
    </row>
    <row r="558" spans="1:8">
      <c r="A558" s="19"/>
      <c r="B558" s="20"/>
      <c r="C558" s="20"/>
      <c r="D558" s="20"/>
      <c r="E558" s="20"/>
      <c r="F558" s="20"/>
      <c r="G558" s="20"/>
      <c r="H558" s="20"/>
    </row>
    <row r="559" spans="1:8">
      <c r="A559" s="19"/>
      <c r="B559" s="20"/>
      <c r="C559" s="20"/>
      <c r="D559" s="20"/>
      <c r="E559" s="20"/>
      <c r="F559" s="20"/>
      <c r="G559" s="20"/>
      <c r="H559" s="20"/>
    </row>
    <row r="560" spans="1:8">
      <c r="A560" s="19"/>
      <c r="B560" s="20"/>
      <c r="C560" s="20"/>
      <c r="D560" s="20"/>
      <c r="E560" s="20"/>
      <c r="F560" s="20"/>
      <c r="G560" s="20"/>
      <c r="H560" s="20"/>
    </row>
    <row r="561" spans="1:8">
      <c r="A561" s="19"/>
      <c r="B561" s="20"/>
      <c r="C561" s="20"/>
      <c r="D561" s="20"/>
      <c r="E561" s="20"/>
      <c r="F561" s="20"/>
      <c r="G561" s="20"/>
      <c r="H561" s="20"/>
    </row>
    <row r="562" spans="1:8">
      <c r="A562" s="19"/>
      <c r="B562" s="20"/>
      <c r="C562" s="20"/>
      <c r="D562" s="20"/>
      <c r="E562" s="20"/>
      <c r="F562" s="20"/>
      <c r="G562" s="20"/>
      <c r="H562" s="20"/>
    </row>
    <row r="563" spans="1:8">
      <c r="A563" s="19"/>
      <c r="B563" s="20"/>
      <c r="C563" s="20"/>
      <c r="D563" s="20"/>
      <c r="E563" s="20"/>
      <c r="F563" s="20"/>
      <c r="G563" s="20"/>
      <c r="H563" s="20"/>
    </row>
    <row r="564" spans="1:8">
      <c r="A564" s="19"/>
      <c r="B564" s="20"/>
      <c r="C564" s="20"/>
      <c r="D564" s="20"/>
      <c r="E564" s="20"/>
      <c r="F564" s="20"/>
      <c r="G564" s="20"/>
      <c r="H564" s="20"/>
    </row>
    <row r="565" spans="1:8">
      <c r="A565" s="19"/>
      <c r="B565" s="20"/>
      <c r="C565" s="20"/>
      <c r="D565" s="20"/>
      <c r="E565" s="20"/>
      <c r="F565" s="20"/>
      <c r="G565" s="20"/>
      <c r="H565" s="20"/>
    </row>
    <row r="566" spans="1:8">
      <c r="A566" s="19"/>
      <c r="B566" s="20"/>
      <c r="C566" s="20"/>
      <c r="D566" s="20"/>
      <c r="E566" s="20"/>
      <c r="F566" s="20"/>
      <c r="G566" s="20"/>
      <c r="H566" s="20"/>
    </row>
    <row r="567" spans="1:8">
      <c r="A567" s="19"/>
      <c r="B567" s="20"/>
      <c r="C567" s="20"/>
      <c r="D567" s="20"/>
      <c r="E567" s="20"/>
      <c r="F567" s="20"/>
      <c r="G567" s="20"/>
      <c r="H567" s="20"/>
    </row>
    <row r="568" spans="1:8">
      <c r="A568" s="19"/>
      <c r="B568" s="20"/>
      <c r="C568" s="20"/>
      <c r="D568" s="20"/>
      <c r="E568" s="20"/>
      <c r="F568" s="20"/>
      <c r="G568" s="20"/>
      <c r="H568" s="20"/>
    </row>
    <row r="569" spans="1:8">
      <c r="A569" s="19"/>
      <c r="B569" s="20"/>
      <c r="C569" s="20"/>
      <c r="D569" s="20"/>
      <c r="E569" s="20"/>
      <c r="F569" s="20"/>
      <c r="G569" s="20"/>
      <c r="H569" s="20"/>
    </row>
    <row r="570" spans="1:8">
      <c r="A570" s="19"/>
      <c r="B570" s="20"/>
      <c r="C570" s="20"/>
      <c r="D570" s="20"/>
      <c r="E570" s="20"/>
      <c r="F570" s="20"/>
      <c r="G570" s="20"/>
      <c r="H570" s="20"/>
    </row>
    <row r="571" spans="1:8">
      <c r="A571" s="19"/>
      <c r="B571" s="20"/>
      <c r="C571" s="20"/>
      <c r="D571" s="20"/>
      <c r="E571" s="20"/>
      <c r="F571" s="20"/>
      <c r="G571" s="20"/>
      <c r="H571" s="20"/>
    </row>
    <row r="572" spans="1:8">
      <c r="A572" s="19"/>
      <c r="B572" s="20"/>
      <c r="C572" s="20"/>
      <c r="D572" s="20"/>
      <c r="E572" s="20"/>
      <c r="F572" s="20"/>
      <c r="G572" s="20"/>
      <c r="H572" s="20"/>
    </row>
    <row r="573" spans="1:8">
      <c r="A573" s="19"/>
      <c r="B573" s="20"/>
      <c r="C573" s="20"/>
      <c r="D573" s="20"/>
      <c r="E573" s="20"/>
      <c r="F573" s="20"/>
      <c r="G573" s="20"/>
      <c r="H573" s="20"/>
    </row>
    <row r="574" spans="1:8">
      <c r="A574" s="19"/>
      <c r="B574" s="20"/>
      <c r="C574" s="20"/>
      <c r="D574" s="20"/>
      <c r="E574" s="20"/>
      <c r="F574" s="20"/>
      <c r="G574" s="20"/>
      <c r="H574" s="20"/>
    </row>
    <row r="575" spans="1:8">
      <c r="A575" s="19"/>
      <c r="B575" s="20"/>
      <c r="C575" s="20"/>
      <c r="D575" s="20"/>
      <c r="E575" s="20"/>
      <c r="F575" s="20"/>
      <c r="G575" s="20"/>
      <c r="H575" s="20"/>
    </row>
    <row r="576" spans="1:8">
      <c r="A576" s="19"/>
      <c r="B576" s="20"/>
      <c r="C576" s="20"/>
      <c r="D576" s="20"/>
      <c r="E576" s="20"/>
      <c r="F576" s="20"/>
      <c r="G576" s="20"/>
      <c r="H576" s="20"/>
    </row>
    <row r="577" spans="1:8">
      <c r="A577" s="19"/>
      <c r="B577" s="20"/>
      <c r="C577" s="20"/>
      <c r="D577" s="20"/>
      <c r="E577" s="20"/>
      <c r="F577" s="20"/>
      <c r="G577" s="20"/>
      <c r="H577" s="20"/>
    </row>
    <row r="578" spans="1:8">
      <c r="A578" s="19"/>
      <c r="B578" s="20"/>
      <c r="C578" s="20"/>
      <c r="D578" s="20"/>
      <c r="E578" s="20"/>
      <c r="F578" s="20"/>
      <c r="G578" s="20"/>
      <c r="H578" s="20"/>
    </row>
    <row r="579" spans="1:8">
      <c r="A579" s="19"/>
      <c r="B579" s="20"/>
      <c r="C579" s="20"/>
      <c r="D579" s="20"/>
      <c r="E579" s="20"/>
      <c r="F579" s="20"/>
      <c r="G579" s="20"/>
      <c r="H579" s="20"/>
    </row>
    <row r="580" spans="1:8">
      <c r="A580" s="19"/>
      <c r="B580" s="20"/>
      <c r="C580" s="20"/>
      <c r="D580" s="20"/>
      <c r="E580" s="20"/>
      <c r="F580" s="20"/>
      <c r="G580" s="20"/>
      <c r="H580" s="20"/>
    </row>
    <row r="581" spans="1:8">
      <c r="A581" s="19"/>
      <c r="B581" s="20"/>
      <c r="C581" s="20"/>
      <c r="D581" s="20"/>
      <c r="E581" s="20"/>
      <c r="F581" s="20"/>
      <c r="G581" s="20"/>
      <c r="H581" s="20"/>
    </row>
    <row r="582" spans="1:8">
      <c r="A582" s="19"/>
      <c r="B582" s="20"/>
      <c r="C582" s="20"/>
      <c r="D582" s="20"/>
      <c r="E582" s="20"/>
      <c r="F582" s="20"/>
      <c r="G582" s="20"/>
      <c r="H582" s="20"/>
    </row>
    <row r="583" spans="1:8">
      <c r="A583" s="19"/>
      <c r="B583" s="20"/>
      <c r="C583" s="20"/>
      <c r="D583" s="20"/>
      <c r="E583" s="20"/>
      <c r="F583" s="20"/>
      <c r="G583" s="20"/>
      <c r="H583" s="20"/>
    </row>
    <row r="584" spans="1:8">
      <c r="A584" s="19"/>
      <c r="B584" s="20"/>
      <c r="C584" s="20"/>
      <c r="D584" s="20"/>
      <c r="E584" s="20"/>
      <c r="F584" s="20"/>
      <c r="G584" s="20"/>
      <c r="H584" s="20"/>
    </row>
    <row r="585" spans="1:8">
      <c r="A585" s="19"/>
      <c r="B585" s="20"/>
      <c r="C585" s="20"/>
      <c r="D585" s="20"/>
      <c r="E585" s="20"/>
      <c r="F585" s="20"/>
      <c r="G585" s="20"/>
      <c r="H585" s="20"/>
    </row>
    <row r="586" spans="1:8">
      <c r="A586" s="19"/>
      <c r="B586" s="20"/>
      <c r="C586" s="20"/>
      <c r="D586" s="20"/>
      <c r="E586" s="20"/>
      <c r="F586" s="20"/>
      <c r="G586" s="20"/>
      <c r="H586" s="20"/>
    </row>
    <row r="587" spans="1:8">
      <c r="A587" s="19"/>
      <c r="B587" s="20"/>
      <c r="C587" s="20"/>
      <c r="D587" s="20"/>
      <c r="E587" s="20"/>
      <c r="F587" s="20"/>
      <c r="G587" s="20"/>
      <c r="H587" s="20"/>
    </row>
    <row r="588" spans="1:8">
      <c r="A588" s="19"/>
      <c r="B588" s="20"/>
      <c r="C588" s="20"/>
      <c r="D588" s="20"/>
      <c r="E588" s="20"/>
      <c r="F588" s="20"/>
      <c r="G588" s="20"/>
      <c r="H588" s="20"/>
    </row>
    <row r="589" spans="1:8">
      <c r="A589" s="19"/>
      <c r="B589" s="20"/>
      <c r="C589" s="20"/>
      <c r="D589" s="20"/>
      <c r="E589" s="20"/>
      <c r="F589" s="20"/>
      <c r="G589" s="20"/>
      <c r="H589" s="20"/>
    </row>
    <row r="590" spans="1:8">
      <c r="A590" s="19"/>
      <c r="B590" s="20"/>
      <c r="C590" s="20"/>
      <c r="D590" s="20"/>
      <c r="E590" s="20"/>
      <c r="F590" s="20"/>
      <c r="G590" s="20"/>
      <c r="H590" s="20"/>
    </row>
    <row r="591" spans="1:8">
      <c r="A591" s="19"/>
      <c r="B591" s="20"/>
      <c r="C591" s="20"/>
      <c r="D591" s="20"/>
      <c r="E591" s="20"/>
      <c r="F591" s="20"/>
      <c r="G591" s="20"/>
      <c r="H591" s="20"/>
    </row>
    <row r="592" spans="1:8">
      <c r="A592" s="19"/>
      <c r="B592" s="20"/>
      <c r="C592" s="20"/>
      <c r="D592" s="20"/>
      <c r="E592" s="20"/>
      <c r="F592" s="20"/>
      <c r="G592" s="20"/>
      <c r="H592" s="20"/>
    </row>
    <row r="593" spans="1:8">
      <c r="A593" s="19"/>
      <c r="B593" s="20"/>
      <c r="C593" s="20"/>
      <c r="D593" s="20"/>
      <c r="E593" s="20"/>
      <c r="F593" s="20"/>
      <c r="G593" s="20"/>
      <c r="H593" s="20"/>
    </row>
    <row r="594" spans="1:8">
      <c r="A594" s="19"/>
      <c r="B594" s="20"/>
      <c r="C594" s="20"/>
      <c r="D594" s="20"/>
      <c r="E594" s="20"/>
      <c r="F594" s="20"/>
      <c r="G594" s="20"/>
      <c r="H594" s="20"/>
    </row>
    <row r="595" spans="1:8">
      <c r="A595" s="19"/>
      <c r="B595" s="20"/>
      <c r="C595" s="20"/>
      <c r="D595" s="20"/>
      <c r="E595" s="20"/>
      <c r="F595" s="20"/>
      <c r="G595" s="20"/>
      <c r="H595" s="20"/>
    </row>
    <row r="596" spans="1:8">
      <c r="A596" s="19"/>
      <c r="B596" s="20"/>
      <c r="C596" s="20"/>
      <c r="D596" s="20"/>
      <c r="E596" s="20"/>
      <c r="F596" s="20"/>
      <c r="G596" s="20"/>
      <c r="H596" s="20"/>
    </row>
    <row r="597" spans="1:8">
      <c r="A597" s="19"/>
      <c r="B597" s="20"/>
      <c r="C597" s="20"/>
      <c r="D597" s="20"/>
      <c r="E597" s="20"/>
      <c r="F597" s="20"/>
      <c r="G597" s="20"/>
      <c r="H597" s="20"/>
    </row>
    <row r="598" spans="1:8">
      <c r="A598" s="19"/>
      <c r="B598" s="20"/>
      <c r="C598" s="20"/>
      <c r="D598" s="20"/>
      <c r="E598" s="20"/>
      <c r="F598" s="20"/>
      <c r="G598" s="20"/>
      <c r="H598" s="20"/>
    </row>
    <row r="599" spans="1:8">
      <c r="A599" s="19"/>
      <c r="B599" s="20"/>
      <c r="C599" s="20"/>
      <c r="D599" s="20"/>
      <c r="E599" s="20"/>
      <c r="F599" s="20"/>
      <c r="G599" s="20"/>
      <c r="H599" s="20"/>
    </row>
    <row r="600" spans="1:8">
      <c r="A600" s="19"/>
      <c r="B600" s="20"/>
      <c r="C600" s="20"/>
      <c r="D600" s="20"/>
      <c r="E600" s="20"/>
      <c r="F600" s="20"/>
      <c r="G600" s="20"/>
      <c r="H600" s="20"/>
    </row>
    <row r="601" spans="1:8">
      <c r="A601" s="19"/>
      <c r="B601" s="20"/>
      <c r="C601" s="20"/>
      <c r="D601" s="20"/>
      <c r="E601" s="20"/>
      <c r="F601" s="20"/>
      <c r="G601" s="20"/>
      <c r="H601" s="20"/>
    </row>
    <row r="602" spans="1:8">
      <c r="A602" s="19"/>
      <c r="B602" s="20"/>
      <c r="C602" s="20"/>
      <c r="D602" s="20"/>
      <c r="E602" s="20"/>
      <c r="F602" s="20"/>
      <c r="G602" s="20"/>
      <c r="H602" s="20"/>
    </row>
    <row r="603" spans="1:8">
      <c r="A603" s="19"/>
      <c r="B603" s="20"/>
      <c r="C603" s="20"/>
      <c r="D603" s="20"/>
      <c r="E603" s="20"/>
      <c r="F603" s="20"/>
      <c r="G603" s="20"/>
      <c r="H603" s="20"/>
    </row>
    <row r="604" spans="1:8">
      <c r="A604" s="19"/>
      <c r="B604" s="20"/>
      <c r="C604" s="20"/>
      <c r="D604" s="20"/>
      <c r="E604" s="20"/>
      <c r="F604" s="20"/>
      <c r="G604" s="20"/>
      <c r="H604" s="20"/>
    </row>
    <row r="605" spans="1:8">
      <c r="A605" s="19"/>
      <c r="B605" s="20"/>
      <c r="C605" s="20"/>
      <c r="D605" s="20"/>
      <c r="E605" s="20"/>
      <c r="F605" s="20"/>
      <c r="G605" s="20"/>
      <c r="H605" s="20"/>
    </row>
    <row r="606" spans="1:8">
      <c r="A606" s="19"/>
      <c r="B606" s="20"/>
      <c r="C606" s="20"/>
      <c r="D606" s="20"/>
      <c r="E606" s="20"/>
      <c r="F606" s="20"/>
      <c r="G606" s="20"/>
      <c r="H606" s="20"/>
    </row>
    <row r="607" spans="1:8">
      <c r="A607" s="19"/>
      <c r="B607" s="20"/>
      <c r="C607" s="20"/>
      <c r="D607" s="20"/>
      <c r="E607" s="20"/>
      <c r="F607" s="20"/>
      <c r="G607" s="20"/>
      <c r="H607" s="20"/>
    </row>
    <row r="608" spans="1:8">
      <c r="A608" s="19"/>
      <c r="B608" s="20"/>
      <c r="C608" s="20"/>
      <c r="D608" s="20"/>
      <c r="E608" s="20"/>
      <c r="F608" s="20"/>
      <c r="G608" s="20"/>
      <c r="H608" s="20"/>
    </row>
    <row r="609" spans="1:8">
      <c r="A609" s="19"/>
      <c r="B609" s="20"/>
      <c r="C609" s="20"/>
      <c r="D609" s="20"/>
      <c r="E609" s="20"/>
      <c r="F609" s="20"/>
      <c r="G609" s="20"/>
      <c r="H609" s="20"/>
    </row>
    <row r="610" spans="1:8">
      <c r="A610" s="19"/>
      <c r="B610" s="20"/>
      <c r="C610" s="20"/>
      <c r="D610" s="20"/>
      <c r="E610" s="20"/>
      <c r="F610" s="20"/>
      <c r="G610" s="20"/>
      <c r="H610" s="20"/>
    </row>
    <row r="611" spans="1:8">
      <c r="A611" s="19"/>
      <c r="B611" s="20"/>
      <c r="C611" s="20"/>
      <c r="D611" s="20"/>
      <c r="E611" s="20"/>
      <c r="F611" s="20"/>
      <c r="G611" s="20"/>
      <c r="H611" s="20"/>
    </row>
    <row r="612" spans="1:8">
      <c r="A612" s="19"/>
      <c r="B612" s="20"/>
      <c r="C612" s="20"/>
      <c r="D612" s="20"/>
      <c r="E612" s="20"/>
      <c r="F612" s="20"/>
      <c r="G612" s="20"/>
      <c r="H612" s="20"/>
    </row>
    <row r="613" spans="1:8">
      <c r="A613" s="19"/>
      <c r="B613" s="20"/>
      <c r="C613" s="20"/>
      <c r="D613" s="20"/>
      <c r="E613" s="20"/>
      <c r="F613" s="20"/>
      <c r="G613" s="20"/>
      <c r="H613" s="20"/>
    </row>
    <row r="614" spans="1:8">
      <c r="A614" s="19"/>
      <c r="B614" s="20"/>
      <c r="C614" s="20"/>
      <c r="D614" s="20"/>
      <c r="E614" s="20"/>
      <c r="F614" s="20"/>
      <c r="G614" s="20"/>
      <c r="H614" s="20"/>
    </row>
    <row r="615" spans="1:8">
      <c r="A615" s="19"/>
      <c r="B615" s="20"/>
      <c r="C615" s="20"/>
      <c r="D615" s="20"/>
      <c r="E615" s="20"/>
      <c r="F615" s="20"/>
      <c r="G615" s="20"/>
      <c r="H615" s="20"/>
    </row>
    <row r="616" spans="1:8">
      <c r="A616" s="19"/>
      <c r="B616" s="20"/>
      <c r="C616" s="20"/>
      <c r="D616" s="20"/>
      <c r="E616" s="20"/>
      <c r="F616" s="20"/>
      <c r="G616" s="20"/>
      <c r="H616" s="20"/>
    </row>
    <row r="617" spans="1:8">
      <c r="A617" s="19"/>
      <c r="B617" s="20"/>
      <c r="C617" s="20"/>
      <c r="D617" s="20"/>
      <c r="E617" s="20"/>
      <c r="F617" s="20"/>
      <c r="G617" s="20"/>
      <c r="H617" s="20"/>
    </row>
    <row r="618" spans="1:8">
      <c r="A618" s="19"/>
      <c r="B618" s="20"/>
      <c r="C618" s="20"/>
      <c r="D618" s="20"/>
      <c r="E618" s="20"/>
      <c r="F618" s="20"/>
      <c r="G618" s="20"/>
      <c r="H618" s="20"/>
    </row>
    <row r="619" spans="1:8">
      <c r="A619" s="19"/>
      <c r="B619" s="20"/>
      <c r="C619" s="20"/>
      <c r="D619" s="20"/>
      <c r="E619" s="20"/>
      <c r="F619" s="20"/>
      <c r="G619" s="20"/>
      <c r="H619" s="20"/>
    </row>
    <row r="620" spans="1:8">
      <c r="A620" s="19"/>
      <c r="B620" s="20"/>
      <c r="C620" s="20"/>
      <c r="D620" s="20"/>
      <c r="E620" s="20"/>
      <c r="F620" s="20"/>
      <c r="G620" s="20"/>
      <c r="H620" s="20"/>
    </row>
    <row r="621" spans="1:8">
      <c r="A621" s="19"/>
      <c r="B621" s="20"/>
      <c r="C621" s="20"/>
      <c r="D621" s="20"/>
      <c r="E621" s="20"/>
      <c r="F621" s="20"/>
      <c r="G621" s="20"/>
      <c r="H621" s="20"/>
    </row>
    <row r="622" spans="1:8">
      <c r="A622" s="19"/>
      <c r="B622" s="20"/>
      <c r="C622" s="20"/>
      <c r="D622" s="20"/>
      <c r="E622" s="20"/>
      <c r="F622" s="20"/>
      <c r="G622" s="20"/>
      <c r="H622" s="20"/>
    </row>
    <row r="623" spans="1:8">
      <c r="A623" s="19"/>
      <c r="B623" s="20"/>
      <c r="C623" s="20"/>
      <c r="D623" s="20"/>
      <c r="E623" s="20"/>
      <c r="F623" s="20"/>
      <c r="G623" s="20"/>
      <c r="H623" s="20"/>
    </row>
    <row r="624" spans="1:8">
      <c r="A624" s="19"/>
      <c r="B624" s="20"/>
      <c r="C624" s="20"/>
      <c r="D624" s="20"/>
      <c r="E624" s="20"/>
      <c r="F624" s="20"/>
      <c r="G624" s="20"/>
      <c r="H624" s="20"/>
    </row>
    <row r="625" spans="1:8">
      <c r="A625" s="19"/>
      <c r="B625" s="20"/>
      <c r="C625" s="20"/>
      <c r="D625" s="20"/>
      <c r="E625" s="20"/>
      <c r="F625" s="20"/>
      <c r="G625" s="20"/>
      <c r="H625" s="20"/>
    </row>
    <row r="626" spans="1:8">
      <c r="A626" s="19"/>
      <c r="B626" s="20"/>
      <c r="C626" s="20"/>
      <c r="D626" s="20"/>
      <c r="E626" s="20"/>
      <c r="F626" s="20"/>
      <c r="G626" s="20"/>
      <c r="H626" s="20"/>
    </row>
    <row r="627" spans="1:8">
      <c r="A627" s="19"/>
      <c r="B627" s="20"/>
      <c r="C627" s="20"/>
      <c r="D627" s="20"/>
      <c r="E627" s="20"/>
      <c r="F627" s="20"/>
      <c r="G627" s="20"/>
      <c r="H627" s="20"/>
    </row>
    <row r="628" spans="1:8">
      <c r="A628" s="19"/>
      <c r="B628" s="20"/>
      <c r="C628" s="20"/>
      <c r="D628" s="20"/>
      <c r="E628" s="20"/>
      <c r="F628" s="20"/>
      <c r="G628" s="20"/>
      <c r="H628" s="20"/>
    </row>
    <row r="629" spans="1:8">
      <c r="A629" s="19"/>
      <c r="B629" s="20"/>
      <c r="C629" s="20"/>
      <c r="D629" s="20"/>
      <c r="E629" s="20"/>
      <c r="F629" s="20"/>
      <c r="G629" s="20"/>
      <c r="H629" s="20"/>
    </row>
    <row r="630" spans="1:8">
      <c r="A630" s="19"/>
      <c r="B630" s="20"/>
      <c r="C630" s="20"/>
      <c r="D630" s="20"/>
      <c r="E630" s="20"/>
      <c r="F630" s="20"/>
      <c r="G630" s="20"/>
      <c r="H630" s="20"/>
    </row>
    <row r="631" spans="1:8">
      <c r="A631" s="19"/>
      <c r="B631" s="20"/>
      <c r="C631" s="20"/>
      <c r="D631" s="20"/>
      <c r="E631" s="20"/>
      <c r="F631" s="20"/>
      <c r="G631" s="20"/>
      <c r="H631" s="20"/>
    </row>
    <row r="632" spans="1:8">
      <c r="A632" s="19"/>
      <c r="B632" s="20"/>
      <c r="C632" s="20"/>
      <c r="D632" s="20"/>
      <c r="E632" s="20"/>
      <c r="F632" s="20"/>
      <c r="G632" s="20"/>
      <c r="H632" s="20"/>
    </row>
    <row r="633" spans="1:8">
      <c r="A633" s="19"/>
      <c r="B633" s="20"/>
      <c r="C633" s="20"/>
      <c r="D633" s="20"/>
      <c r="E633" s="20"/>
      <c r="F633" s="20"/>
      <c r="G633" s="20"/>
      <c r="H633" s="20"/>
    </row>
    <row r="634" spans="1:8">
      <c r="A634" s="19"/>
      <c r="B634" s="20"/>
      <c r="C634" s="20"/>
      <c r="D634" s="20"/>
      <c r="E634" s="20"/>
      <c r="F634" s="20"/>
      <c r="G634" s="20"/>
      <c r="H634" s="20"/>
    </row>
    <row r="635" spans="1:8">
      <c r="A635" s="19"/>
      <c r="B635" s="20"/>
      <c r="C635" s="20"/>
      <c r="D635" s="20"/>
      <c r="E635" s="20"/>
      <c r="F635" s="20"/>
      <c r="G635" s="20"/>
      <c r="H635" s="20"/>
    </row>
    <row r="636" spans="1:8">
      <c r="A636" s="19"/>
      <c r="B636" s="20"/>
      <c r="C636" s="20"/>
      <c r="D636" s="20"/>
      <c r="E636" s="20"/>
      <c r="F636" s="20"/>
      <c r="G636" s="20"/>
      <c r="H636" s="20"/>
    </row>
    <row r="637" spans="1:8">
      <c r="A637" s="19"/>
      <c r="B637" s="20"/>
      <c r="C637" s="20"/>
      <c r="D637" s="20"/>
      <c r="E637" s="20"/>
      <c r="F637" s="20"/>
      <c r="G637" s="20"/>
      <c r="H637" s="20"/>
    </row>
    <row r="638" spans="1:8">
      <c r="A638" s="19"/>
      <c r="B638" s="20"/>
      <c r="C638" s="20"/>
      <c r="D638" s="20"/>
      <c r="E638" s="20"/>
      <c r="F638" s="20"/>
      <c r="G638" s="20"/>
      <c r="H638" s="20"/>
    </row>
    <row r="639" spans="1:8">
      <c r="A639" s="19"/>
      <c r="B639" s="20"/>
      <c r="C639" s="20"/>
      <c r="D639" s="20"/>
      <c r="E639" s="20"/>
      <c r="F639" s="20"/>
      <c r="G639" s="20"/>
      <c r="H639" s="20"/>
    </row>
    <row r="640" spans="1:8">
      <c r="A640" s="19"/>
      <c r="B640" s="20"/>
      <c r="C640" s="20"/>
      <c r="D640" s="20"/>
      <c r="E640" s="20"/>
      <c r="F640" s="20"/>
      <c r="G640" s="20"/>
      <c r="H640" s="20"/>
    </row>
    <row r="641" spans="1:8">
      <c r="A641" s="19"/>
      <c r="B641" s="20"/>
      <c r="C641" s="20"/>
      <c r="D641" s="20"/>
      <c r="E641" s="20"/>
      <c r="F641" s="20"/>
      <c r="G641" s="20"/>
      <c r="H641" s="20"/>
    </row>
    <row r="642" spans="1:8">
      <c r="A642" s="19"/>
      <c r="B642" s="20"/>
      <c r="C642" s="20"/>
      <c r="D642" s="20"/>
      <c r="E642" s="20"/>
      <c r="F642" s="20"/>
      <c r="G642" s="20"/>
      <c r="H642" s="20"/>
    </row>
    <row r="643" spans="1:8">
      <c r="A643" s="19"/>
      <c r="B643" s="20"/>
      <c r="C643" s="20"/>
      <c r="D643" s="20"/>
      <c r="E643" s="20"/>
      <c r="F643" s="20"/>
      <c r="G643" s="20"/>
      <c r="H643" s="20"/>
    </row>
    <row r="644" spans="1:8">
      <c r="A644" s="19"/>
      <c r="B644" s="20"/>
      <c r="C644" s="20"/>
      <c r="D644" s="20"/>
      <c r="E644" s="20"/>
      <c r="F644" s="20"/>
      <c r="G644" s="20"/>
      <c r="H644" s="20"/>
    </row>
    <row r="645" spans="1:8">
      <c r="A645" s="19"/>
      <c r="B645" s="20"/>
      <c r="C645" s="20"/>
      <c r="D645" s="20"/>
      <c r="E645" s="20"/>
      <c r="F645" s="20"/>
      <c r="G645" s="20"/>
      <c r="H645" s="20"/>
    </row>
    <row r="646" spans="1:8">
      <c r="A646" s="19"/>
      <c r="B646" s="20"/>
      <c r="C646" s="20"/>
      <c r="D646" s="20"/>
      <c r="E646" s="20"/>
      <c r="F646" s="20"/>
      <c r="G646" s="20"/>
      <c r="H646" s="20"/>
    </row>
    <row r="647" spans="1:8">
      <c r="A647" s="19"/>
      <c r="B647" s="20"/>
      <c r="C647" s="20"/>
      <c r="D647" s="20"/>
      <c r="E647" s="20"/>
      <c r="F647" s="20"/>
      <c r="G647" s="20"/>
      <c r="H647" s="20"/>
    </row>
    <row r="648" spans="1:8">
      <c r="A648" s="19"/>
      <c r="B648" s="20"/>
      <c r="C648" s="20"/>
      <c r="D648" s="20"/>
      <c r="E648" s="20"/>
      <c r="F648" s="20"/>
      <c r="G648" s="20"/>
      <c r="H648" s="20"/>
    </row>
    <row r="649" spans="1:8">
      <c r="A649" s="19"/>
      <c r="B649" s="20"/>
      <c r="C649" s="20"/>
      <c r="D649" s="20"/>
      <c r="E649" s="20"/>
      <c r="F649" s="20"/>
      <c r="G649" s="20"/>
      <c r="H649" s="20"/>
    </row>
    <row r="650" spans="1:8">
      <c r="A650" s="19"/>
      <c r="B650" s="20"/>
      <c r="C650" s="20"/>
      <c r="D650" s="20"/>
      <c r="E650" s="20"/>
      <c r="F650" s="20"/>
      <c r="G650" s="20"/>
      <c r="H650" s="20"/>
    </row>
    <row r="651" spans="1:8">
      <c r="A651" s="19"/>
      <c r="B651" s="20"/>
      <c r="C651" s="20"/>
      <c r="D651" s="20"/>
      <c r="E651" s="20"/>
      <c r="F651" s="20"/>
      <c r="G651" s="20"/>
      <c r="H651" s="20"/>
    </row>
    <row r="652" spans="1:8">
      <c r="A652" s="19"/>
      <c r="B652" s="20"/>
      <c r="C652" s="20"/>
      <c r="D652" s="20"/>
      <c r="E652" s="20"/>
      <c r="F652" s="20"/>
      <c r="G652" s="20"/>
      <c r="H652" s="20"/>
    </row>
    <row r="653" spans="1:8">
      <c r="A653" s="19"/>
      <c r="B653" s="20"/>
      <c r="C653" s="20"/>
      <c r="D653" s="20"/>
      <c r="E653" s="20"/>
      <c r="F653" s="20"/>
      <c r="G653" s="20"/>
      <c r="H653" s="20"/>
    </row>
    <row r="654" spans="1:8">
      <c r="A654" s="19"/>
      <c r="B654" s="20"/>
      <c r="C654" s="20"/>
      <c r="D654" s="20"/>
      <c r="E654" s="20"/>
      <c r="F654" s="20"/>
      <c r="G654" s="20"/>
      <c r="H654" s="20"/>
    </row>
    <row r="655" spans="1:8">
      <c r="A655" s="19"/>
      <c r="B655" s="20"/>
      <c r="C655" s="20"/>
      <c r="D655" s="20"/>
      <c r="E655" s="20"/>
      <c r="F655" s="20"/>
      <c r="G655" s="20"/>
      <c r="H655" s="20"/>
    </row>
    <row r="656" spans="1:8">
      <c r="A656" s="19"/>
      <c r="B656" s="20"/>
      <c r="C656" s="20"/>
      <c r="D656" s="20"/>
      <c r="E656" s="20"/>
      <c r="F656" s="20"/>
      <c r="G656" s="20"/>
      <c r="H656" s="20"/>
    </row>
    <row r="657" spans="1:8">
      <c r="A657" s="19"/>
      <c r="B657" s="20"/>
      <c r="C657" s="20"/>
      <c r="D657" s="20"/>
      <c r="E657" s="20"/>
      <c r="F657" s="20"/>
      <c r="G657" s="20"/>
      <c r="H657" s="20"/>
    </row>
    <row r="658" spans="1:8">
      <c r="A658" s="19"/>
      <c r="B658" s="20"/>
      <c r="C658" s="20"/>
      <c r="D658" s="20"/>
      <c r="E658" s="20"/>
      <c r="F658" s="20"/>
      <c r="G658" s="20"/>
      <c r="H658" s="20"/>
    </row>
    <row r="659" spans="1:8">
      <c r="A659" s="19"/>
      <c r="B659" s="20"/>
      <c r="C659" s="20"/>
      <c r="D659" s="20"/>
      <c r="E659" s="20"/>
      <c r="F659" s="20"/>
      <c r="G659" s="20"/>
      <c r="H659" s="20"/>
    </row>
    <row r="660" spans="1:8">
      <c r="A660" s="19"/>
      <c r="B660" s="20"/>
      <c r="C660" s="20"/>
      <c r="D660" s="20"/>
      <c r="E660" s="20"/>
      <c r="F660" s="20"/>
      <c r="G660" s="20"/>
      <c r="H660" s="20"/>
    </row>
    <row r="661" spans="1:8">
      <c r="A661" s="19"/>
      <c r="B661" s="20"/>
      <c r="C661" s="20"/>
      <c r="D661" s="20"/>
      <c r="E661" s="20"/>
      <c r="F661" s="20"/>
      <c r="G661" s="20"/>
      <c r="H661" s="20"/>
    </row>
    <row r="662" spans="1:8">
      <c r="A662" s="19"/>
      <c r="B662" s="20"/>
      <c r="C662" s="20"/>
      <c r="D662" s="20"/>
      <c r="E662" s="20"/>
      <c r="F662" s="20"/>
      <c r="G662" s="20"/>
      <c r="H662" s="20"/>
    </row>
    <row r="663" spans="1:8">
      <c r="A663" s="19"/>
      <c r="B663" s="20"/>
      <c r="C663" s="20"/>
      <c r="D663" s="20"/>
      <c r="E663" s="20"/>
      <c r="F663" s="20"/>
      <c r="G663" s="20"/>
      <c r="H663" s="20"/>
    </row>
    <row r="664" spans="1:8">
      <c r="A664" s="19"/>
      <c r="B664" s="20"/>
      <c r="C664" s="20"/>
      <c r="D664" s="20"/>
      <c r="E664" s="20"/>
      <c r="F664" s="20"/>
      <c r="G664" s="20"/>
      <c r="H664" s="20"/>
    </row>
    <row r="665" spans="1:8">
      <c r="A665" s="19"/>
      <c r="B665" s="20"/>
      <c r="C665" s="20"/>
      <c r="D665" s="20"/>
      <c r="E665" s="20"/>
      <c r="F665" s="20"/>
      <c r="G665" s="20"/>
      <c r="H665" s="20"/>
    </row>
    <row r="666" spans="1:8">
      <c r="A666" s="19"/>
      <c r="B666" s="20"/>
      <c r="C666" s="20"/>
      <c r="D666" s="20"/>
      <c r="E666" s="20"/>
      <c r="F666" s="20"/>
      <c r="G666" s="20"/>
      <c r="H666" s="20"/>
    </row>
    <row r="667" spans="1:8">
      <c r="A667" s="19"/>
      <c r="B667" s="20"/>
      <c r="C667" s="20"/>
      <c r="D667" s="20"/>
      <c r="E667" s="20"/>
      <c r="F667" s="20"/>
      <c r="G667" s="20"/>
      <c r="H667" s="20"/>
    </row>
    <row r="668" spans="1:8">
      <c r="A668" s="19"/>
      <c r="B668" s="20"/>
      <c r="C668" s="20"/>
      <c r="D668" s="20"/>
      <c r="E668" s="20"/>
      <c r="F668" s="20"/>
      <c r="G668" s="20"/>
      <c r="H668" s="20"/>
    </row>
    <row r="669" spans="1:8">
      <c r="A669" s="19"/>
      <c r="B669" s="20"/>
      <c r="C669" s="20"/>
      <c r="D669" s="20"/>
      <c r="E669" s="20"/>
      <c r="F669" s="20"/>
      <c r="G669" s="20"/>
      <c r="H669" s="20"/>
    </row>
    <row r="670" spans="1:8">
      <c r="A670" s="19"/>
      <c r="B670" s="20"/>
      <c r="C670" s="20"/>
      <c r="D670" s="20"/>
      <c r="E670" s="20"/>
      <c r="F670" s="20"/>
      <c r="G670" s="20"/>
      <c r="H670" s="20"/>
    </row>
    <row r="671" spans="1:8">
      <c r="A671" s="19"/>
      <c r="B671" s="20"/>
      <c r="C671" s="20"/>
      <c r="D671" s="20"/>
      <c r="E671" s="20"/>
      <c r="F671" s="20"/>
      <c r="G671" s="20"/>
      <c r="H671" s="20"/>
    </row>
    <row r="672" spans="1:8">
      <c r="A672" s="19"/>
      <c r="B672" s="20"/>
      <c r="C672" s="20"/>
      <c r="D672" s="20"/>
      <c r="E672" s="20"/>
      <c r="F672" s="20"/>
      <c r="G672" s="20"/>
      <c r="H672" s="20"/>
    </row>
    <row r="673" spans="1:8">
      <c r="A673" s="19"/>
      <c r="B673" s="20"/>
      <c r="C673" s="20"/>
      <c r="D673" s="20"/>
      <c r="E673" s="20"/>
      <c r="F673" s="20"/>
      <c r="G673" s="20"/>
      <c r="H673" s="20"/>
    </row>
    <row r="674" spans="1:8">
      <c r="A674" s="19"/>
      <c r="B674" s="20"/>
      <c r="C674" s="20"/>
      <c r="D674" s="20"/>
      <c r="E674" s="20"/>
      <c r="F674" s="20"/>
      <c r="G674" s="20"/>
      <c r="H674" s="20"/>
    </row>
    <row r="675" spans="1:8">
      <c r="A675" s="19"/>
      <c r="B675" s="20"/>
      <c r="C675" s="20"/>
      <c r="D675" s="20"/>
      <c r="E675" s="20"/>
      <c r="F675" s="20"/>
      <c r="G675" s="20"/>
      <c r="H675" s="20"/>
    </row>
    <row r="676" spans="1:8">
      <c r="A676" s="19"/>
      <c r="B676" s="20"/>
      <c r="C676" s="20"/>
      <c r="D676" s="20"/>
      <c r="E676" s="20"/>
      <c r="F676" s="20"/>
      <c r="G676" s="20"/>
      <c r="H676" s="20"/>
    </row>
    <row r="677" spans="1:8">
      <c r="A677" s="19"/>
      <c r="B677" s="20"/>
      <c r="C677" s="20"/>
      <c r="D677" s="20"/>
      <c r="E677" s="20"/>
      <c r="F677" s="20"/>
      <c r="G677" s="20"/>
      <c r="H677" s="20"/>
    </row>
    <row r="678" spans="1:8">
      <c r="A678" s="19"/>
      <c r="B678" s="20"/>
      <c r="C678" s="20"/>
      <c r="D678" s="20"/>
      <c r="E678" s="20"/>
      <c r="F678" s="20"/>
      <c r="G678" s="20"/>
      <c r="H678" s="20"/>
    </row>
    <row r="679" spans="1:8">
      <c r="A679" s="19"/>
      <c r="B679" s="20"/>
      <c r="C679" s="20"/>
      <c r="D679" s="20"/>
      <c r="E679" s="20"/>
      <c r="F679" s="20"/>
      <c r="G679" s="20"/>
      <c r="H679" s="20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>
    <oddHeader>&amp;A</oddHeader>
    <oddFooter>Seite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79"/>
  <sheetViews>
    <sheetView tabSelected="1" workbookViewId="0">
      <selection activeCell="O20" sqref="O20"/>
    </sheetView>
  </sheetViews>
  <sheetFormatPr baseColWidth="10" defaultRowHeight="12.75"/>
  <cols>
    <col min="1" max="1" width="11.42578125" style="4"/>
    <col min="2" max="2" width="11.5703125" style="2" bestFit="1" customWidth="1"/>
    <col min="3" max="3" width="11.5703125" bestFit="1" customWidth="1"/>
    <col min="4" max="8" width="11.5703125" style="4" bestFit="1" customWidth="1"/>
    <col min="10" max="10" width="12.5703125" style="2" bestFit="1" customWidth="1"/>
  </cols>
  <sheetData>
    <row r="1" spans="1:12">
      <c r="A1" s="32" t="s">
        <v>4</v>
      </c>
      <c r="B1" s="5" t="s">
        <v>5</v>
      </c>
      <c r="C1" s="5" t="s">
        <v>2</v>
      </c>
      <c r="D1" s="3" t="s">
        <v>6</v>
      </c>
      <c r="E1" s="6" t="s">
        <v>7</v>
      </c>
      <c r="F1" s="6" t="s">
        <v>3</v>
      </c>
      <c r="G1" s="3" t="s">
        <v>8</v>
      </c>
      <c r="H1" s="33" t="s">
        <v>11</v>
      </c>
      <c r="I1" s="1" t="s">
        <v>0</v>
      </c>
      <c r="J1" s="1" t="s">
        <v>1</v>
      </c>
    </row>
    <row r="2" spans="1:12">
      <c r="A2" s="21">
        <v>0</v>
      </c>
      <c r="B2" s="16">
        <v>0</v>
      </c>
      <c r="C2" s="16">
        <v>0.98</v>
      </c>
      <c r="D2" s="15">
        <f>-GM*C2/(SQRT(C2^2+F2^2))^3</f>
        <v>-0.28606518117451063</v>
      </c>
      <c r="E2" s="24">
        <v>0.53476999999999997</v>
      </c>
      <c r="F2" s="16">
        <v>0</v>
      </c>
      <c r="G2" s="15">
        <f>-GM*F2/(SQRT(C2^2+F2^2))^3</f>
        <v>0</v>
      </c>
      <c r="H2" s="17"/>
      <c r="I2" s="13" t="s">
        <v>9</v>
      </c>
      <c r="J2" s="9">
        <v>0.1</v>
      </c>
    </row>
    <row r="3" spans="1:12">
      <c r="A3" s="22">
        <f>A2+dt/2</f>
        <v>0.05</v>
      </c>
      <c r="B3" s="18">
        <f>B2+D2/m*dt/2</f>
        <v>-1.4303259058725532E-2</v>
      </c>
      <c r="C3" s="18">
        <f>AVERAGE(C2,C4)</f>
        <v>0.97928483704706371</v>
      </c>
      <c r="D3" s="18">
        <f t="shared" ref="D3:D34" si="0">IF(ROW(A3)=EVEN(ROW(A3)),-GM*C3/(SQRT(C3^2+F3^2))^3,AVERAGE(D2,D4))</f>
        <v>-0.28584339729203523</v>
      </c>
      <c r="E3" s="18">
        <f>E2+G2/m*dt/2</f>
        <v>0.53476999999999997</v>
      </c>
      <c r="F3" s="18">
        <f>AVERAGE(F2,F4)</f>
        <v>2.6738499999999998E-2</v>
      </c>
      <c r="G3" s="18">
        <f t="shared" ref="G3:G34" si="1">IF(ROW(A3)=EVEN(ROW(A3)),-GM*F3/(SQRT(C3^2+F3^2))^3,AVERAGE(G2,G4))</f>
        <v>-7.8043431268409735E-3</v>
      </c>
      <c r="H3" s="18"/>
      <c r="I3" s="10" t="s">
        <v>13</v>
      </c>
      <c r="J3" s="9">
        <v>1</v>
      </c>
    </row>
    <row r="4" spans="1:12">
      <c r="A4" s="22">
        <f>A3+dt/2</f>
        <v>0.1</v>
      </c>
      <c r="B4" s="18">
        <f>IF(ROW(A4)=ODD(ROW(A4)),B2+D3/m*dt,AVERAGE(B3,B5))</f>
        <v>-2.8584339729203524E-2</v>
      </c>
      <c r="C4" s="18">
        <f>IF(ROW(A4)=EVEN(ROW(A4)),C2+B3*dt,AVERAGE(C3,C5))</f>
        <v>0.97856967409412743</v>
      </c>
      <c r="D4" s="18">
        <f t="shared" si="0"/>
        <v>-0.28562161340955983</v>
      </c>
      <c r="E4" s="18">
        <f>IF(ROW(D4)=ODD(ROW(D4)),E2+G3/m*dt,AVERAGE(E3,E5))</f>
        <v>0.53398956568731593</v>
      </c>
      <c r="F4" s="18">
        <f>IF(ROW(D4)=EVEN(ROW(D4)),F2+E3*dt,AVERAGE(F3,F5))</f>
        <v>5.3476999999999997E-2</v>
      </c>
      <c r="G4" s="18">
        <f t="shared" si="1"/>
        <v>-1.5608686253681947E-2</v>
      </c>
      <c r="H4" s="18">
        <f t="shared" ref="H4:H67" si="2">(C2*F4-F2*C4)/2/dt</f>
        <v>0.26203729999999997</v>
      </c>
      <c r="I4" s="10" t="s">
        <v>10</v>
      </c>
      <c r="J4" s="9">
        <v>0.27473700000000001</v>
      </c>
    </row>
    <row r="5" spans="1:12">
      <c r="A5" s="22">
        <f t="shared" ref="A5:A19" si="3">A4+dt/2</f>
        <v>0.15000000000000002</v>
      </c>
      <c r="B5" s="18">
        <f>IF(ROW(A5)=ODD(ROW(A5)),B3+D4/m*dt,AVERAGE(B4,B6))</f>
        <v>-4.2865420399681518E-2</v>
      </c>
      <c r="C5" s="18">
        <f>IF(ROW(A5)=EVEN(ROW(A5)),C3+B4*dt,AVERAGE(C4,C6))</f>
        <v>0.97642640307414341</v>
      </c>
      <c r="D5" s="18">
        <f t="shared" si="0"/>
        <v>-0.28495718709481044</v>
      </c>
      <c r="E5" s="18">
        <f>IF(ROW(D5)=ODD(ROW(D5)),E3+G4/m*dt,AVERAGE(E4,E6))</f>
        <v>0.53320913137463177</v>
      </c>
      <c r="F5" s="18">
        <f>IF(ROW(D5)=EVEN(ROW(D5)),F3+E4*dt,AVERAGE(F4,F6))</f>
        <v>8.0137456568731585E-2</v>
      </c>
      <c r="G5" s="18">
        <f t="shared" si="1"/>
        <v>-2.3385991095734873E-2</v>
      </c>
      <c r="H5" s="18">
        <f t="shared" si="2"/>
        <v>0.26184609359339234</v>
      </c>
      <c r="I5" s="31"/>
      <c r="J5" s="8"/>
    </row>
    <row r="6" spans="1:12">
      <c r="A6" s="22">
        <f t="shared" si="3"/>
        <v>0.2</v>
      </c>
      <c r="B6" s="18">
        <f t="shared" ref="B6:B43" si="4">IF(ROW(A6)=ODD(ROW(A6)),B4+D5/m*dt,AVERAGE(B5,B7))</f>
        <v>-5.7080058438684578E-2</v>
      </c>
      <c r="C6" s="18">
        <f t="shared" ref="C6:C43" si="5">IF(ROW(A6)=EVEN(ROW(A6)),C4+B5*dt,AVERAGE(C5,C7))</f>
        <v>0.97428313205415928</v>
      </c>
      <c r="D6" s="18">
        <f t="shared" si="0"/>
        <v>-0.28429276078006105</v>
      </c>
      <c r="E6" s="18">
        <f t="shared" ref="E6:E43" si="6">IF(ROW(D6)=ODD(ROW(D6)),E4+G5/m*dt,AVERAGE(E5,E7))</f>
        <v>0.53165096657774236</v>
      </c>
      <c r="F6" s="18">
        <f t="shared" ref="F6:F43" si="7">IF(ROW(D6)=EVEN(ROW(D6)),F4+E5*dt,AVERAGE(F5,F7))</f>
        <v>0.10679791313746317</v>
      </c>
      <c r="G6" s="18">
        <f t="shared" si="1"/>
        <v>-3.1163295937787799E-2</v>
      </c>
      <c r="H6" s="18">
        <f t="shared" si="2"/>
        <v>0.26203729999999997</v>
      </c>
      <c r="I6" s="31"/>
      <c r="J6" s="7"/>
    </row>
    <row r="7" spans="1:12">
      <c r="A7" s="22">
        <f t="shared" si="3"/>
        <v>0.25</v>
      </c>
      <c r="B7" s="18">
        <f t="shared" si="4"/>
        <v>-7.129469647768763E-2</v>
      </c>
      <c r="C7" s="18">
        <f t="shared" si="5"/>
        <v>0.97071839723027487</v>
      </c>
      <c r="D7" s="18">
        <f t="shared" si="0"/>
        <v>-0.28318846105192919</v>
      </c>
      <c r="E7" s="18">
        <f t="shared" si="6"/>
        <v>0.53009280178085294</v>
      </c>
      <c r="F7" s="18">
        <f t="shared" si="7"/>
        <v>0.1333025532265058</v>
      </c>
      <c r="G7" s="18">
        <f t="shared" si="1"/>
        <v>-3.8886671695818775E-2</v>
      </c>
      <c r="H7" s="18">
        <f t="shared" si="2"/>
        <v>0.26184614584523369</v>
      </c>
      <c r="I7" s="31"/>
      <c r="J7" s="19"/>
    </row>
    <row r="8" spans="1:12">
      <c r="A8" s="22">
        <f t="shared" si="3"/>
        <v>0.3</v>
      </c>
      <c r="B8" s="18">
        <f t="shared" si="4"/>
        <v>-8.5398904543877496E-2</v>
      </c>
      <c r="C8" s="18">
        <f t="shared" si="5"/>
        <v>0.96715366240639056</v>
      </c>
      <c r="D8" s="18">
        <f t="shared" si="0"/>
        <v>-0.28208416132379738</v>
      </c>
      <c r="E8" s="18">
        <f t="shared" si="6"/>
        <v>0.52776229940816044</v>
      </c>
      <c r="F8" s="18">
        <f t="shared" si="7"/>
        <v>0.15980719331554846</v>
      </c>
      <c r="G8" s="18">
        <f t="shared" si="1"/>
        <v>-4.6610047453849758E-2</v>
      </c>
      <c r="H8" s="34">
        <f t="shared" si="2"/>
        <v>0.26203729999999986</v>
      </c>
    </row>
    <row r="9" spans="1:12">
      <c r="A9" s="22">
        <f t="shared" si="3"/>
        <v>0.35</v>
      </c>
      <c r="B9" s="18">
        <f t="shared" si="4"/>
        <v>-9.9503112610067362E-2</v>
      </c>
      <c r="C9" s="18">
        <f t="shared" si="5"/>
        <v>0.96217850677588723</v>
      </c>
      <c r="D9" s="18">
        <f t="shared" si="0"/>
        <v>-0.28054458004660576</v>
      </c>
      <c r="E9" s="18">
        <f t="shared" si="6"/>
        <v>0.52543179703546794</v>
      </c>
      <c r="F9" s="18">
        <f t="shared" si="7"/>
        <v>0.18607878316732185</v>
      </c>
      <c r="G9" s="18">
        <f t="shared" si="1"/>
        <v>-5.4252896763507405E-2</v>
      </c>
      <c r="H9" s="18">
        <f t="shared" si="2"/>
        <v>0.26184623270924967</v>
      </c>
      <c r="I9" s="8"/>
      <c r="J9" s="8"/>
    </row>
    <row r="10" spans="1:12">
      <c r="A10" s="22">
        <f t="shared" si="3"/>
        <v>0.39999999999999997</v>
      </c>
      <c r="B10" s="18">
        <f t="shared" si="4"/>
        <v>-0.11345336254853808</v>
      </c>
      <c r="C10" s="18">
        <f t="shared" si="5"/>
        <v>0.9572033511453838</v>
      </c>
      <c r="D10" s="18">
        <f t="shared" si="0"/>
        <v>-0.2790049987694142</v>
      </c>
      <c r="E10" s="18">
        <f t="shared" si="6"/>
        <v>0.52233700973180963</v>
      </c>
      <c r="F10" s="18">
        <f t="shared" si="7"/>
        <v>0.21235037301909526</v>
      </c>
      <c r="G10" s="18">
        <f t="shared" si="1"/>
        <v>-6.1895746073165045E-2</v>
      </c>
      <c r="H10" s="18">
        <f t="shared" si="2"/>
        <v>0.26203729999999992</v>
      </c>
      <c r="I10" s="7"/>
      <c r="J10" s="8"/>
      <c r="K10" s="29"/>
      <c r="L10" s="29"/>
    </row>
    <row r="11" spans="1:12">
      <c r="A11" s="22">
        <f t="shared" si="3"/>
        <v>0.44999999999999996</v>
      </c>
      <c r="B11" s="18">
        <f t="shared" si="4"/>
        <v>-0.12740361248700879</v>
      </c>
      <c r="C11" s="18">
        <f t="shared" si="5"/>
        <v>0.95083317052103333</v>
      </c>
      <c r="D11" s="18">
        <f t="shared" si="0"/>
        <v>-0.27703651623830639</v>
      </c>
      <c r="E11" s="18">
        <f t="shared" si="6"/>
        <v>0.51924222242815143</v>
      </c>
      <c r="F11" s="18">
        <f t="shared" si="7"/>
        <v>0.23831248414050285</v>
      </c>
      <c r="G11" s="18">
        <f t="shared" si="1"/>
        <v>-6.9431907908828569E-2</v>
      </c>
      <c r="H11" s="18">
        <f t="shared" si="2"/>
        <v>0.2618463538534041</v>
      </c>
      <c r="I11" s="7"/>
      <c r="J11" s="8"/>
    </row>
    <row r="12" spans="1:12">
      <c r="A12" s="22">
        <f t="shared" si="3"/>
        <v>0.49999999999999994</v>
      </c>
      <c r="B12" s="18">
        <f t="shared" si="4"/>
        <v>-0.1411570141723687</v>
      </c>
      <c r="C12" s="18">
        <f t="shared" si="5"/>
        <v>0.94446298989668287</v>
      </c>
      <c r="D12" s="18">
        <f t="shared" si="0"/>
        <v>-0.27506803370719851</v>
      </c>
      <c r="E12" s="18">
        <f t="shared" si="6"/>
        <v>0.51539381894092684</v>
      </c>
      <c r="F12" s="18">
        <f t="shared" si="7"/>
        <v>0.26427459526191044</v>
      </c>
      <c r="G12" s="18">
        <f t="shared" si="1"/>
        <v>-7.6968069744492093E-2</v>
      </c>
      <c r="H12" s="18">
        <f t="shared" si="2"/>
        <v>0.2620373000000002</v>
      </c>
      <c r="I12" s="7"/>
      <c r="J12" s="8"/>
    </row>
    <row r="13" spans="1:12">
      <c r="A13" s="22">
        <f t="shared" si="3"/>
        <v>0.54999999999999993</v>
      </c>
      <c r="B13" s="18">
        <f t="shared" si="4"/>
        <v>-0.15491041585772863</v>
      </c>
      <c r="C13" s="18">
        <f t="shared" si="5"/>
        <v>0.9367174691037965</v>
      </c>
      <c r="D13" s="18">
        <f t="shared" si="0"/>
        <v>-0.27267877113249994</v>
      </c>
      <c r="E13" s="18">
        <f t="shared" si="6"/>
        <v>0.51154541545370225</v>
      </c>
      <c r="F13" s="18">
        <f t="shared" si="7"/>
        <v>0.28985186603459556</v>
      </c>
      <c r="G13" s="18">
        <f t="shared" si="1"/>
        <v>-8.4371957821625224E-2</v>
      </c>
      <c r="H13" s="18">
        <f t="shared" si="2"/>
        <v>0.26184650881590915</v>
      </c>
      <c r="I13" s="7"/>
      <c r="J13" s="8"/>
    </row>
    <row r="14" spans="1:12">
      <c r="A14" s="22">
        <f t="shared" si="3"/>
        <v>0.6</v>
      </c>
      <c r="B14" s="18">
        <f t="shared" si="4"/>
        <v>-0.16842489128561872</v>
      </c>
      <c r="C14" s="18">
        <f t="shared" si="5"/>
        <v>0.92897194831091001</v>
      </c>
      <c r="D14" s="18">
        <f t="shared" si="0"/>
        <v>-0.27028950855780137</v>
      </c>
      <c r="E14" s="18">
        <f t="shared" si="6"/>
        <v>0.50695662315876433</v>
      </c>
      <c r="F14" s="18">
        <f t="shared" si="7"/>
        <v>0.31542913680728069</v>
      </c>
      <c r="G14" s="18">
        <f t="shared" si="1"/>
        <v>-9.1775845898758354E-2</v>
      </c>
      <c r="H14" s="18">
        <f t="shared" si="2"/>
        <v>0.26203730000000008</v>
      </c>
      <c r="I14" s="7"/>
      <c r="J14" s="8"/>
      <c r="L14" s="4"/>
    </row>
    <row r="15" spans="1:12">
      <c r="A15" s="22">
        <f t="shared" si="3"/>
        <v>0.65</v>
      </c>
      <c r="B15" s="18">
        <f t="shared" si="4"/>
        <v>-0.18193936671350877</v>
      </c>
      <c r="C15" s="18">
        <f t="shared" si="5"/>
        <v>0.9198749799752346</v>
      </c>
      <c r="D15" s="18">
        <f t="shared" si="0"/>
        <v>-0.26748926809601503</v>
      </c>
      <c r="E15" s="18">
        <f t="shared" si="6"/>
        <v>0.50236783086382641</v>
      </c>
      <c r="F15" s="18">
        <f t="shared" si="7"/>
        <v>0.34054752835047197</v>
      </c>
      <c r="G15" s="18">
        <f t="shared" si="1"/>
        <v>-9.9022581196889281E-2</v>
      </c>
      <c r="H15" s="18">
        <f t="shared" si="2"/>
        <v>0.26184669700824753</v>
      </c>
      <c r="I15" s="7"/>
      <c r="J15" s="8"/>
      <c r="L15" s="4"/>
    </row>
    <row r="16" spans="1:12">
      <c r="A16" s="22">
        <f t="shared" si="3"/>
        <v>0.70000000000000007</v>
      </c>
      <c r="B16" s="18">
        <f t="shared" si="4"/>
        <v>-0.19517381809522022</v>
      </c>
      <c r="C16" s="18">
        <f t="shared" si="5"/>
        <v>0.91077801163955918</v>
      </c>
      <c r="D16" s="18">
        <f t="shared" si="0"/>
        <v>-0.26468902763422869</v>
      </c>
      <c r="E16" s="18">
        <f t="shared" si="6"/>
        <v>0.49705436503907541</v>
      </c>
      <c r="F16" s="18">
        <f t="shared" si="7"/>
        <v>0.36566591989366332</v>
      </c>
      <c r="G16" s="18">
        <f t="shared" si="1"/>
        <v>-0.10626931649502022</v>
      </c>
      <c r="H16" s="18">
        <f t="shared" si="2"/>
        <v>0.26203729999999981</v>
      </c>
      <c r="I16" s="7"/>
      <c r="J16" s="8"/>
    </row>
    <row r="17" spans="1:12">
      <c r="A17" s="22">
        <f t="shared" si="3"/>
        <v>0.75000000000000011</v>
      </c>
      <c r="B17" s="18">
        <f t="shared" si="4"/>
        <v>-0.20840826947693164</v>
      </c>
      <c r="C17" s="18">
        <f t="shared" si="5"/>
        <v>0.90035759816571259</v>
      </c>
      <c r="D17" s="18">
        <f t="shared" si="0"/>
        <v>-0.26148922077446213</v>
      </c>
      <c r="E17" s="18">
        <f t="shared" si="6"/>
        <v>0.4917408992143244</v>
      </c>
      <c r="F17" s="18">
        <f t="shared" si="7"/>
        <v>0.39025296485437955</v>
      </c>
      <c r="G17" s="18">
        <f t="shared" si="1"/>
        <v>-0.11333485262449142</v>
      </c>
      <c r="H17" s="18">
        <f t="shared" si="2"/>
        <v>0.26184691771898722</v>
      </c>
      <c r="I17" s="7"/>
      <c r="J17" s="8"/>
      <c r="L17" s="14"/>
    </row>
    <row r="18" spans="1:12">
      <c r="A18" s="22">
        <f t="shared" si="3"/>
        <v>0.80000000000000016</v>
      </c>
      <c r="B18" s="18">
        <f t="shared" si="4"/>
        <v>-0.22132274017266643</v>
      </c>
      <c r="C18" s="18">
        <f t="shared" si="5"/>
        <v>0.889937184691866</v>
      </c>
      <c r="D18" s="18">
        <f t="shared" si="0"/>
        <v>-0.25828941391469562</v>
      </c>
      <c r="E18" s="18">
        <f t="shared" si="6"/>
        <v>0.48572087977662626</v>
      </c>
      <c r="F18" s="18">
        <f t="shared" si="7"/>
        <v>0.41484000981509578</v>
      </c>
      <c r="G18" s="18">
        <f t="shared" si="1"/>
        <v>-0.1204003887539626</v>
      </c>
      <c r="H18" s="18">
        <f t="shared" si="2"/>
        <v>0.26203730000000008</v>
      </c>
      <c r="I18" s="7"/>
      <c r="J18" s="8"/>
    </row>
    <row r="19" spans="1:12">
      <c r="A19" s="22">
        <f t="shared" si="3"/>
        <v>0.8500000000000002</v>
      </c>
      <c r="B19" s="18">
        <f t="shared" si="4"/>
        <v>-0.23423721086840121</v>
      </c>
      <c r="C19" s="18">
        <f t="shared" si="5"/>
        <v>0.8782253241484459</v>
      </c>
      <c r="D19" s="18">
        <f t="shared" si="0"/>
        <v>-0.25470297917352136</v>
      </c>
      <c r="E19" s="18">
        <f t="shared" si="6"/>
        <v>0.47970086033892811</v>
      </c>
      <c r="F19" s="18">
        <f t="shared" si="7"/>
        <v>0.43882505283204221</v>
      </c>
      <c r="G19" s="18">
        <f t="shared" si="1"/>
        <v>-0.12726162901094817</v>
      </c>
      <c r="H19" s="18">
        <f t="shared" si="2"/>
        <v>0.26184717011834946</v>
      </c>
      <c r="I19" s="7"/>
      <c r="J19" s="8"/>
    </row>
    <row r="20" spans="1:12">
      <c r="A20" s="22">
        <f t="shared" ref="A20:A35" si="8">A19+dt/2</f>
        <v>0.90000000000000024</v>
      </c>
      <c r="B20" s="18">
        <f t="shared" si="4"/>
        <v>-0.24679303809001857</v>
      </c>
      <c r="C20" s="18">
        <f t="shared" si="5"/>
        <v>0.8665134636050259</v>
      </c>
      <c r="D20" s="18">
        <f t="shared" si="0"/>
        <v>-0.25111654443234704</v>
      </c>
      <c r="E20" s="18">
        <f t="shared" si="6"/>
        <v>0.47299471687553141</v>
      </c>
      <c r="F20" s="18">
        <f t="shared" si="7"/>
        <v>0.46281009584898858</v>
      </c>
      <c r="G20" s="18">
        <f t="shared" si="1"/>
        <v>-0.13412286926793374</v>
      </c>
      <c r="H20" s="18">
        <f t="shared" si="2"/>
        <v>0.26203729999999981</v>
      </c>
      <c r="I20" s="7"/>
      <c r="J20" s="8"/>
    </row>
    <row r="21" spans="1:12">
      <c r="A21" s="22">
        <f t="shared" si="8"/>
        <v>0.95000000000000029</v>
      </c>
      <c r="B21" s="18">
        <f t="shared" si="4"/>
        <v>-0.25934886531163592</v>
      </c>
      <c r="C21" s="18">
        <f t="shared" si="5"/>
        <v>0.85354602033944404</v>
      </c>
      <c r="D21" s="18">
        <f t="shared" si="0"/>
        <v>-0.24715785543468888</v>
      </c>
      <c r="E21" s="18">
        <f t="shared" si="6"/>
        <v>0.46628857341213475</v>
      </c>
      <c r="F21" s="18">
        <f t="shared" si="7"/>
        <v>0.48612452451959531</v>
      </c>
      <c r="G21" s="18">
        <f t="shared" si="1"/>
        <v>-0.14075777436088566</v>
      </c>
      <c r="H21" s="18">
        <f t="shared" si="2"/>
        <v>0.26184745326347403</v>
      </c>
      <c r="I21" s="7"/>
      <c r="J21" s="8"/>
    </row>
    <row r="22" spans="1:12">
      <c r="A22" s="22">
        <f t="shared" si="8"/>
        <v>1.0000000000000002</v>
      </c>
      <c r="B22" s="18">
        <f t="shared" si="4"/>
        <v>-0.27150882363348749</v>
      </c>
      <c r="C22" s="18">
        <f t="shared" si="5"/>
        <v>0.8405785770738623</v>
      </c>
      <c r="D22" s="18">
        <f t="shared" si="0"/>
        <v>-0.24319916643703071</v>
      </c>
      <c r="E22" s="18">
        <f t="shared" si="6"/>
        <v>0.45891893943944284</v>
      </c>
      <c r="F22" s="18">
        <f t="shared" si="7"/>
        <v>0.50943895319020205</v>
      </c>
      <c r="G22" s="18">
        <f t="shared" si="1"/>
        <v>-0.14739267945383755</v>
      </c>
      <c r="H22" s="18">
        <f t="shared" si="2"/>
        <v>0.26203730000000008</v>
      </c>
      <c r="I22" s="7"/>
      <c r="J22" s="8"/>
    </row>
    <row r="23" spans="1:12">
      <c r="A23" s="22">
        <f t="shared" si="8"/>
        <v>1.0500000000000003</v>
      </c>
      <c r="B23" s="18">
        <f t="shared" si="4"/>
        <v>-0.28366878195533901</v>
      </c>
      <c r="C23" s="18">
        <f t="shared" si="5"/>
        <v>0.82639513797609543</v>
      </c>
      <c r="D23" s="18">
        <f t="shared" si="0"/>
        <v>-0.23888393156351362</v>
      </c>
      <c r="E23" s="18">
        <f t="shared" si="6"/>
        <v>0.45154930546675098</v>
      </c>
      <c r="F23" s="18">
        <f t="shared" si="7"/>
        <v>0.53201641846353964</v>
      </c>
      <c r="G23" s="18">
        <f t="shared" si="1"/>
        <v>-0.15378036503710496</v>
      </c>
      <c r="H23" s="18">
        <f t="shared" si="2"/>
        <v>0.2618477661043192</v>
      </c>
      <c r="I23" s="7"/>
      <c r="J23" s="8"/>
    </row>
    <row r="24" spans="1:12">
      <c r="A24" s="22">
        <f t="shared" si="8"/>
        <v>1.1000000000000003</v>
      </c>
      <c r="B24" s="18">
        <f t="shared" si="4"/>
        <v>-0.29539721678983888</v>
      </c>
      <c r="C24" s="18">
        <f t="shared" si="5"/>
        <v>0.81221169887832845</v>
      </c>
      <c r="D24" s="18">
        <f t="shared" si="0"/>
        <v>-0.23456869668999655</v>
      </c>
      <c r="E24" s="18">
        <f t="shared" si="6"/>
        <v>0.44354090293573234</v>
      </c>
      <c r="F24" s="18">
        <f t="shared" si="7"/>
        <v>0.55459388373687712</v>
      </c>
      <c r="G24" s="18">
        <f t="shared" si="1"/>
        <v>-0.16016805062037234</v>
      </c>
      <c r="H24" s="18">
        <f t="shared" si="2"/>
        <v>0.26203729999999981</v>
      </c>
      <c r="I24" s="7"/>
      <c r="J24" s="8"/>
    </row>
    <row r="25" spans="1:12">
      <c r="A25" s="22">
        <f t="shared" si="8"/>
        <v>1.1500000000000004</v>
      </c>
      <c r="B25" s="18">
        <f t="shared" si="4"/>
        <v>-0.30712565162433869</v>
      </c>
      <c r="C25" s="18">
        <f t="shared" si="5"/>
        <v>0.79685541629711154</v>
      </c>
      <c r="D25" s="18">
        <f t="shared" si="0"/>
        <v>-0.22991385155080266</v>
      </c>
      <c r="E25" s="18">
        <f t="shared" si="6"/>
        <v>0.43553250040471375</v>
      </c>
      <c r="F25" s="18">
        <f t="shared" si="7"/>
        <v>0.57637050875711282</v>
      </c>
      <c r="G25" s="18">
        <f t="shared" si="1"/>
        <v>-0.16628887393361388</v>
      </c>
      <c r="H25" s="18">
        <f t="shared" si="2"/>
        <v>0.26184810749012188</v>
      </c>
      <c r="I25" s="7"/>
      <c r="J25" s="8"/>
    </row>
    <row r="26" spans="1:12">
      <c r="A26" s="22">
        <f t="shared" si="8"/>
        <v>1.2000000000000004</v>
      </c>
      <c r="B26" s="18">
        <f t="shared" si="4"/>
        <v>-0.31838860194491914</v>
      </c>
      <c r="C26" s="18">
        <f t="shared" si="5"/>
        <v>0.78149913371589452</v>
      </c>
      <c r="D26" s="18">
        <f t="shared" si="0"/>
        <v>-0.22525900641160876</v>
      </c>
      <c r="E26" s="18">
        <f t="shared" si="6"/>
        <v>0.42691201554237102</v>
      </c>
      <c r="F26" s="18">
        <f t="shared" si="7"/>
        <v>0.59814713377734852</v>
      </c>
      <c r="G26" s="18">
        <f t="shared" si="1"/>
        <v>-0.17240969724685543</v>
      </c>
      <c r="H26" s="18">
        <f t="shared" si="2"/>
        <v>0.26203730000000008</v>
      </c>
      <c r="I26" s="7"/>
      <c r="J26" s="8"/>
    </row>
    <row r="27" spans="1:12">
      <c r="A27" s="22">
        <f t="shared" si="8"/>
        <v>1.2500000000000004</v>
      </c>
      <c r="B27" s="18">
        <f t="shared" si="4"/>
        <v>-0.32965155226549958</v>
      </c>
      <c r="C27" s="18">
        <f t="shared" si="5"/>
        <v>0.76501655610261954</v>
      </c>
      <c r="D27" s="18">
        <f t="shared" si="0"/>
        <v>-0.22028260046237924</v>
      </c>
      <c r="E27" s="18">
        <f t="shared" si="6"/>
        <v>0.41829153068002822</v>
      </c>
      <c r="F27" s="18">
        <f t="shared" si="7"/>
        <v>0.61906171031134993</v>
      </c>
      <c r="G27" s="18">
        <f t="shared" si="1"/>
        <v>-0.17824533232826328</v>
      </c>
      <c r="H27" s="18">
        <f t="shared" si="2"/>
        <v>0.26184847617635731</v>
      </c>
      <c r="I27" s="7"/>
      <c r="J27" s="8"/>
    </row>
    <row r="28" spans="1:12">
      <c r="A28" s="22">
        <f t="shared" si="8"/>
        <v>1.3000000000000005</v>
      </c>
      <c r="B28" s="18">
        <f t="shared" si="4"/>
        <v>-0.34041686199115706</v>
      </c>
      <c r="C28" s="18">
        <f t="shared" si="5"/>
        <v>0.74853397848934455</v>
      </c>
      <c r="D28" s="18">
        <f t="shared" si="0"/>
        <v>-0.21530619451314972</v>
      </c>
      <c r="E28" s="18">
        <f t="shared" si="6"/>
        <v>0.40908748230954467</v>
      </c>
      <c r="F28" s="18">
        <f t="shared" si="7"/>
        <v>0.63997628684535135</v>
      </c>
      <c r="G28" s="18">
        <f t="shared" si="1"/>
        <v>-0.18408096740967114</v>
      </c>
      <c r="H28" s="18">
        <f t="shared" si="2"/>
        <v>0.26203730000000008</v>
      </c>
      <c r="I28" s="7"/>
      <c r="J28" s="8"/>
    </row>
    <row r="29" spans="1:12">
      <c r="A29" s="22">
        <f t="shared" si="8"/>
        <v>1.3500000000000005</v>
      </c>
      <c r="B29" s="18">
        <f t="shared" si="4"/>
        <v>-0.35118217171681454</v>
      </c>
      <c r="C29" s="18">
        <f t="shared" si="5"/>
        <v>0.7309748699035038</v>
      </c>
      <c r="D29" s="18">
        <f t="shared" si="0"/>
        <v>-0.21002727315964134</v>
      </c>
      <c r="E29" s="18">
        <f t="shared" si="6"/>
        <v>0.39988343393906112</v>
      </c>
      <c r="F29" s="18">
        <f t="shared" si="7"/>
        <v>0.65997045854230441</v>
      </c>
      <c r="G29" s="18">
        <f t="shared" si="1"/>
        <v>-0.18961446852318004</v>
      </c>
      <c r="H29" s="18">
        <f t="shared" si="2"/>
        <v>0.26184887083210373</v>
      </c>
      <c r="I29" s="7"/>
      <c r="J29" s="8"/>
    </row>
    <row r="30" spans="1:12">
      <c r="A30" s="22">
        <f t="shared" si="8"/>
        <v>1.4000000000000006</v>
      </c>
      <c r="B30" s="18">
        <f t="shared" si="4"/>
        <v>-0.3614195893071212</v>
      </c>
      <c r="C30" s="18">
        <f t="shared" si="5"/>
        <v>0.71341576131766304</v>
      </c>
      <c r="D30" s="18">
        <f t="shared" si="0"/>
        <v>-0.20474835180613296</v>
      </c>
      <c r="E30" s="18">
        <f t="shared" si="6"/>
        <v>0.39012603545722668</v>
      </c>
      <c r="F30" s="18">
        <f t="shared" si="7"/>
        <v>0.67996463023925746</v>
      </c>
      <c r="G30" s="18">
        <f t="shared" si="1"/>
        <v>-0.1951479696366889</v>
      </c>
      <c r="H30" s="18">
        <f t="shared" si="2"/>
        <v>0.26203730000000008</v>
      </c>
      <c r="I30" s="7"/>
      <c r="J30" s="8"/>
    </row>
    <row r="31" spans="1:12">
      <c r="A31" s="22">
        <f t="shared" si="8"/>
        <v>1.4500000000000006</v>
      </c>
      <c r="B31" s="18">
        <f t="shared" si="4"/>
        <v>-0.37165700689742787</v>
      </c>
      <c r="C31" s="18">
        <f t="shared" si="5"/>
        <v>0.69483291097279165</v>
      </c>
      <c r="D31" s="18">
        <f t="shared" si="0"/>
        <v>-0.19918683535157017</v>
      </c>
      <c r="E31" s="18">
        <f t="shared" si="6"/>
        <v>0.38036863697539225</v>
      </c>
      <c r="F31" s="18">
        <f t="shared" si="7"/>
        <v>0.69898306208802707</v>
      </c>
      <c r="G31" s="18">
        <f t="shared" si="1"/>
        <v>-0.20036382272457126</v>
      </c>
      <c r="H31" s="18">
        <f t="shared" si="2"/>
        <v>0.26184929004775426</v>
      </c>
      <c r="I31" s="7"/>
      <c r="J31" s="8"/>
    </row>
    <row r="32" spans="1:12">
      <c r="A32" s="22">
        <f t="shared" si="8"/>
        <v>1.5000000000000007</v>
      </c>
      <c r="B32" s="18">
        <f t="shared" si="4"/>
        <v>-0.38133827284227823</v>
      </c>
      <c r="C32" s="18">
        <f t="shared" si="5"/>
        <v>0.67625006062792026</v>
      </c>
      <c r="D32" s="18">
        <f t="shared" si="0"/>
        <v>-0.19362531889700738</v>
      </c>
      <c r="E32" s="18">
        <f t="shared" si="6"/>
        <v>0.37008965318476961</v>
      </c>
      <c r="F32" s="18">
        <f t="shared" si="7"/>
        <v>0.71800149393679669</v>
      </c>
      <c r="G32" s="18">
        <f t="shared" si="1"/>
        <v>-0.20557967581245362</v>
      </c>
      <c r="H32" s="18">
        <f t="shared" si="2"/>
        <v>0.26203729999999981</v>
      </c>
      <c r="I32" s="7"/>
      <c r="J32" s="8"/>
    </row>
    <row r="33" spans="1:10">
      <c r="A33" s="22">
        <f t="shared" si="8"/>
        <v>1.5500000000000007</v>
      </c>
      <c r="B33" s="18">
        <f t="shared" si="4"/>
        <v>-0.39101953878712858</v>
      </c>
      <c r="C33" s="18">
        <f t="shared" si="5"/>
        <v>0.65669908368856378</v>
      </c>
      <c r="D33" s="18">
        <f t="shared" si="0"/>
        <v>-0.18780187967033518</v>
      </c>
      <c r="E33" s="18">
        <f t="shared" si="6"/>
        <v>0.35981066939414691</v>
      </c>
      <c r="F33" s="18">
        <f t="shared" si="7"/>
        <v>0.73599202740650405</v>
      </c>
      <c r="G33" s="18">
        <f t="shared" si="1"/>
        <v>-0.21046383795154108</v>
      </c>
      <c r="H33" s="18">
        <f t="shared" si="2"/>
        <v>0.26184973234296999</v>
      </c>
      <c r="I33" s="7"/>
      <c r="J33" s="8"/>
    </row>
    <row r="34" spans="1:10">
      <c r="A34" s="22">
        <f t="shared" si="8"/>
        <v>1.6000000000000008</v>
      </c>
      <c r="B34" s="18">
        <f t="shared" si="4"/>
        <v>-0.40011846080931174</v>
      </c>
      <c r="C34" s="18">
        <f t="shared" si="5"/>
        <v>0.63714810674920741</v>
      </c>
      <c r="D34" s="18">
        <f t="shared" si="0"/>
        <v>-0.18197844044366296</v>
      </c>
      <c r="E34" s="18">
        <f t="shared" si="6"/>
        <v>0.3490432693896155</v>
      </c>
      <c r="F34" s="18">
        <f t="shared" si="7"/>
        <v>0.75398256087621141</v>
      </c>
      <c r="G34" s="18">
        <f t="shared" si="1"/>
        <v>-0.21534800009062854</v>
      </c>
      <c r="H34" s="18">
        <f t="shared" si="2"/>
        <v>0.26203730000000036</v>
      </c>
      <c r="I34" s="7"/>
      <c r="J34" s="8"/>
    </row>
    <row r="35" spans="1:10">
      <c r="A35" s="22">
        <f t="shared" si="8"/>
        <v>1.6500000000000008</v>
      </c>
      <c r="B35" s="18">
        <f t="shared" si="4"/>
        <v>-0.40921738283149489</v>
      </c>
      <c r="C35" s="18">
        <f t="shared" si="5"/>
        <v>0.61668723760763267</v>
      </c>
      <c r="D35" s="18">
        <f t="shared" ref="D35:D66" si="9">IF(ROW(A35)=EVEN(ROW(A35)),-GM*C35/(SQRT(C35^2+F35^2))^3,AVERAGE(D34,D36))</f>
        <v>-0.17591437940968105</v>
      </c>
      <c r="E35" s="18">
        <f t="shared" si="6"/>
        <v>0.33827586938508403</v>
      </c>
      <c r="F35" s="18">
        <f t="shared" si="7"/>
        <v>0.77089635434546566</v>
      </c>
      <c r="G35" s="18">
        <f t="shared" ref="G35:G66" si="10">IF(ROW(A35)=EVEN(ROW(A35)),-GM*F35/(SQRT(C35^2+F35^2))^3,AVERAGE(G34,G36))</f>
        <v>-0.21988792708966495</v>
      </c>
      <c r="H35" s="18">
        <f t="shared" si="2"/>
        <v>0.26185019617481819</v>
      </c>
      <c r="I35" s="7"/>
      <c r="J35" s="8"/>
    </row>
    <row r="36" spans="1:10">
      <c r="A36" s="22">
        <f t="shared" ref="A36:A99" si="11">A35+dt/2</f>
        <v>1.7000000000000008</v>
      </c>
      <c r="B36" s="18">
        <f t="shared" si="4"/>
        <v>-0.41770989875027986</v>
      </c>
      <c r="C36" s="18">
        <f t="shared" si="5"/>
        <v>0.59622636846605792</v>
      </c>
      <c r="D36" s="18">
        <f t="shared" si="9"/>
        <v>-0.16985031837569914</v>
      </c>
      <c r="E36" s="18">
        <f t="shared" si="6"/>
        <v>0.32705447668064896</v>
      </c>
      <c r="F36" s="18">
        <f t="shared" si="7"/>
        <v>0.78781014781471981</v>
      </c>
      <c r="G36" s="18">
        <f t="shared" si="10"/>
        <v>-0.22442785408870136</v>
      </c>
      <c r="H36" s="18">
        <f t="shared" si="2"/>
        <v>0.26203729999999981</v>
      </c>
      <c r="I36" s="7"/>
      <c r="J36" s="8"/>
    </row>
    <row r="37" spans="1:10">
      <c r="A37" s="22">
        <f t="shared" si="11"/>
        <v>1.7500000000000009</v>
      </c>
      <c r="B37" s="18">
        <f t="shared" si="4"/>
        <v>-0.42620241466906483</v>
      </c>
      <c r="C37" s="18">
        <f t="shared" si="5"/>
        <v>0.57491624773260463</v>
      </c>
      <c r="D37" s="18">
        <f t="shared" si="9"/>
        <v>-0.16356744247126359</v>
      </c>
      <c r="E37" s="18">
        <f t="shared" si="6"/>
        <v>0.3158330839762139</v>
      </c>
      <c r="F37" s="18">
        <f t="shared" si="7"/>
        <v>0.80360180201353049</v>
      </c>
      <c r="G37" s="18">
        <f t="shared" si="10"/>
        <v>-0.22861251651322301</v>
      </c>
      <c r="H37" s="18">
        <f t="shared" si="2"/>
        <v>0.26185067994600186</v>
      </c>
      <c r="I37" s="7"/>
      <c r="J37" s="8"/>
    </row>
    <row r="38" spans="1:10">
      <c r="A38" s="22">
        <f t="shared" si="11"/>
        <v>1.8000000000000009</v>
      </c>
      <c r="B38" s="18">
        <f t="shared" si="4"/>
        <v>-0.43406664299740627</v>
      </c>
      <c r="C38" s="18">
        <f t="shared" si="5"/>
        <v>0.55360612699915146</v>
      </c>
      <c r="D38" s="18">
        <f t="shared" si="9"/>
        <v>-0.15728456656682802</v>
      </c>
      <c r="E38" s="18">
        <f t="shared" si="6"/>
        <v>0.30419322502932666</v>
      </c>
      <c r="F38" s="18">
        <f t="shared" si="7"/>
        <v>0.81939345621234116</v>
      </c>
      <c r="G38" s="18">
        <f t="shared" si="10"/>
        <v>-0.23279717893774468</v>
      </c>
      <c r="H38" s="18">
        <f t="shared" si="2"/>
        <v>0.26203729999999981</v>
      </c>
      <c r="I38" s="7"/>
      <c r="J38" s="8"/>
    </row>
    <row r="39" spans="1:10">
      <c r="A39" s="22">
        <f t="shared" si="11"/>
        <v>1.850000000000001</v>
      </c>
      <c r="B39" s="18">
        <f t="shared" si="4"/>
        <v>-0.44193087132574765</v>
      </c>
      <c r="C39" s="18">
        <f t="shared" si="5"/>
        <v>0.53150958343286403</v>
      </c>
      <c r="D39" s="18">
        <f t="shared" si="9"/>
        <v>-0.15080506793321741</v>
      </c>
      <c r="E39" s="18">
        <f t="shared" si="6"/>
        <v>0.29255336608243943</v>
      </c>
      <c r="F39" s="18">
        <f t="shared" si="7"/>
        <v>0.83402112451646315</v>
      </c>
      <c r="G39" s="18">
        <f t="shared" si="10"/>
        <v>-0.23661706698501023</v>
      </c>
      <c r="H39" s="18">
        <f t="shared" si="2"/>
        <v>0.26185118201310975</v>
      </c>
      <c r="I39" s="7"/>
      <c r="J39" s="8"/>
    </row>
    <row r="40" spans="1:10">
      <c r="A40" s="22">
        <f t="shared" si="11"/>
        <v>1.900000000000001</v>
      </c>
      <c r="B40" s="18">
        <f t="shared" si="4"/>
        <v>-0.44914714979072801</v>
      </c>
      <c r="C40" s="18">
        <f t="shared" si="5"/>
        <v>0.50941303986657671</v>
      </c>
      <c r="D40" s="18">
        <f t="shared" si="9"/>
        <v>-0.1443255692996068</v>
      </c>
      <c r="E40" s="18">
        <f t="shared" si="6"/>
        <v>0.28053151833082562</v>
      </c>
      <c r="F40" s="18">
        <f t="shared" si="7"/>
        <v>0.84864879282058514</v>
      </c>
      <c r="G40" s="18">
        <f t="shared" si="10"/>
        <v>-0.24043695503227577</v>
      </c>
      <c r="H40" s="18">
        <f t="shared" si="2"/>
        <v>0.26203730000000008</v>
      </c>
      <c r="I40" s="7"/>
      <c r="J40" s="8"/>
    </row>
    <row r="41" spans="1:10">
      <c r="A41" s="22">
        <f t="shared" si="11"/>
        <v>1.9500000000000011</v>
      </c>
      <c r="B41" s="18">
        <f t="shared" si="4"/>
        <v>-0.45636342825570836</v>
      </c>
      <c r="C41" s="18">
        <f t="shared" si="5"/>
        <v>0.4865948684537913</v>
      </c>
      <c r="D41" s="18">
        <f t="shared" si="9"/>
        <v>-0.1376719074923026</v>
      </c>
      <c r="E41" s="18">
        <f t="shared" si="6"/>
        <v>0.26850967057921182</v>
      </c>
      <c r="F41" s="18">
        <f t="shared" si="7"/>
        <v>0.8620742763495457</v>
      </c>
      <c r="G41" s="18">
        <f t="shared" si="10"/>
        <v>-0.24388407280021618</v>
      </c>
      <c r="H41" s="18">
        <f t="shared" si="2"/>
        <v>0.2618517006948165</v>
      </c>
      <c r="I41" s="7"/>
      <c r="J41" s="8"/>
    </row>
    <row r="42" spans="1:10">
      <c r="A42" s="22">
        <f t="shared" si="11"/>
        <v>2.0000000000000009</v>
      </c>
      <c r="B42" s="18">
        <f t="shared" si="4"/>
        <v>-0.46291434053995828</v>
      </c>
      <c r="C42" s="18">
        <f t="shared" si="5"/>
        <v>0.46377669704100588</v>
      </c>
      <c r="D42" s="18">
        <f t="shared" si="9"/>
        <v>-0.1310182456849984</v>
      </c>
      <c r="E42" s="18">
        <f t="shared" si="6"/>
        <v>0.25614311105080401</v>
      </c>
      <c r="F42" s="18">
        <f t="shared" si="7"/>
        <v>0.87549975987850637</v>
      </c>
      <c r="G42" s="18">
        <f t="shared" si="10"/>
        <v>-0.24733119056815658</v>
      </c>
      <c r="H42" s="18">
        <f t="shared" si="2"/>
        <v>0.26203730000000008</v>
      </c>
      <c r="I42" s="7"/>
      <c r="J42" s="8"/>
    </row>
    <row r="43" spans="1:10">
      <c r="A43" s="22">
        <f t="shared" si="11"/>
        <v>2.0500000000000007</v>
      </c>
      <c r="B43" s="18">
        <f t="shared" si="4"/>
        <v>-0.4694652528242082</v>
      </c>
      <c r="C43" s="18">
        <f t="shared" si="5"/>
        <v>0.44030343439979547</v>
      </c>
      <c r="D43" s="18">
        <f t="shared" si="9"/>
        <v>-0.12421303384123983</v>
      </c>
      <c r="E43" s="18">
        <f t="shared" si="6"/>
        <v>0.24377655152239616</v>
      </c>
      <c r="F43" s="18">
        <f t="shared" si="7"/>
        <v>0.8876885874546262</v>
      </c>
      <c r="G43" s="18">
        <f t="shared" si="10"/>
        <v>-0.25039904036764832</v>
      </c>
      <c r="H43" s="18">
        <f t="shared" si="2"/>
        <v>0.26185223427996146</v>
      </c>
      <c r="I43" s="7"/>
      <c r="J43" s="8"/>
    </row>
    <row r="44" spans="1:10">
      <c r="A44" s="22">
        <f t="shared" si="11"/>
        <v>2.1000000000000005</v>
      </c>
      <c r="B44" s="18">
        <f t="shared" ref="B44:B89" si="12">IF(ROW(A44)=ODD(ROW(A44)),B42+D43/m*dt,AVERAGE(B43,B45))</f>
        <v>-0.47533564392408223</v>
      </c>
      <c r="C44" s="18">
        <f t="shared" ref="C44:C89" si="13">IF(ROW(A44)=EVEN(ROW(A44)),C42+B43*dt,AVERAGE(C43,C45))</f>
        <v>0.41683017175858506</v>
      </c>
      <c r="D44" s="18">
        <f t="shared" si="9"/>
        <v>-0.11740782199748127</v>
      </c>
      <c r="E44" s="18">
        <f t="shared" ref="E44:E89" si="14">IF(ROW(D44)=ODD(ROW(D44)),E42+G43/m*dt,AVERAGE(E43,E45))</f>
        <v>0.23110320701403914</v>
      </c>
      <c r="F44" s="18">
        <f t="shared" ref="F44:F89" si="15">IF(ROW(D44)=EVEN(ROW(D44)),F42+E43*dt,AVERAGE(F43,F45))</f>
        <v>0.89987741503074603</v>
      </c>
      <c r="G44" s="18">
        <f t="shared" si="10"/>
        <v>-0.25346689016714008</v>
      </c>
      <c r="H44" s="18">
        <f t="shared" si="2"/>
        <v>0.26203730000000008</v>
      </c>
      <c r="I44" s="7"/>
      <c r="J44" s="11"/>
    </row>
    <row r="45" spans="1:10">
      <c r="A45" s="22">
        <f t="shared" si="11"/>
        <v>2.1500000000000004</v>
      </c>
      <c r="B45" s="18">
        <f t="shared" si="12"/>
        <v>-0.48120603502395631</v>
      </c>
      <c r="C45" s="18">
        <f t="shared" si="13"/>
        <v>0.39276987000738722</v>
      </c>
      <c r="D45" s="18">
        <f t="shared" si="9"/>
        <v>-0.11047371783181564</v>
      </c>
      <c r="E45" s="18">
        <f t="shared" si="14"/>
        <v>0.21842986250568214</v>
      </c>
      <c r="F45" s="18">
        <f t="shared" si="15"/>
        <v>0.91079890815603015</v>
      </c>
      <c r="G45" s="18">
        <f t="shared" si="10"/>
        <v>-0.25615044761517436</v>
      </c>
      <c r="H45" s="18">
        <f t="shared" si="2"/>
        <v>0.26185278103544624</v>
      </c>
      <c r="I45" s="7"/>
    </row>
    <row r="46" spans="1:10">
      <c r="A46" s="22">
        <f t="shared" si="11"/>
        <v>2.2000000000000002</v>
      </c>
      <c r="B46" s="18">
        <f t="shared" si="12"/>
        <v>-0.48638301570726383</v>
      </c>
      <c r="C46" s="18">
        <f t="shared" si="13"/>
        <v>0.36870956825618939</v>
      </c>
      <c r="D46" s="18">
        <f t="shared" si="9"/>
        <v>-0.10353961366615</v>
      </c>
      <c r="E46" s="18">
        <f t="shared" si="14"/>
        <v>0.2054881622525217</v>
      </c>
      <c r="F46" s="18">
        <f t="shared" si="15"/>
        <v>0.92172040128131427</v>
      </c>
      <c r="G46" s="18">
        <f t="shared" si="10"/>
        <v>-0.25883400506320869</v>
      </c>
      <c r="H46" s="18">
        <f t="shared" si="2"/>
        <v>0.26203730000000008</v>
      </c>
      <c r="I46" s="7"/>
    </row>
    <row r="47" spans="1:10">
      <c r="A47" s="22">
        <f t="shared" si="11"/>
        <v>2.25</v>
      </c>
      <c r="B47" s="18">
        <f t="shared" si="12"/>
        <v>-0.4915599963905713</v>
      </c>
      <c r="C47" s="18">
        <f t="shared" si="13"/>
        <v>0.34413156843666082</v>
      </c>
      <c r="D47" s="18">
        <f t="shared" si="9"/>
        <v>-9.6499216047607528E-2</v>
      </c>
      <c r="E47" s="18">
        <f t="shared" si="14"/>
        <v>0.19254646199936126</v>
      </c>
      <c r="F47" s="18">
        <f t="shared" si="15"/>
        <v>0.93134772438128233</v>
      </c>
      <c r="G47" s="18">
        <f t="shared" si="10"/>
        <v>-0.26112968576526141</v>
      </c>
      <c r="H47" s="18">
        <f t="shared" si="2"/>
        <v>0.26185333921389664</v>
      </c>
      <c r="I47" s="7"/>
    </row>
    <row r="48" spans="1:10">
      <c r="A48" s="22">
        <f t="shared" si="11"/>
        <v>2.2999999999999998</v>
      </c>
      <c r="B48" s="18">
        <f t="shared" si="12"/>
        <v>-0.49603293731202458</v>
      </c>
      <c r="C48" s="18">
        <f t="shared" si="13"/>
        <v>0.31955356861713224</v>
      </c>
      <c r="D48" s="18">
        <f t="shared" si="9"/>
        <v>-8.9458818429065071E-2</v>
      </c>
      <c r="E48" s="18">
        <f t="shared" si="14"/>
        <v>0.17937519367599555</v>
      </c>
      <c r="F48" s="18">
        <f t="shared" si="15"/>
        <v>0.94097504748125038</v>
      </c>
      <c r="G48" s="18">
        <f t="shared" si="10"/>
        <v>-0.26342536646731413</v>
      </c>
      <c r="H48" s="18">
        <f t="shared" si="2"/>
        <v>0.26203730000000008</v>
      </c>
      <c r="I48" s="7"/>
    </row>
    <row r="49" spans="1:9">
      <c r="A49" s="22">
        <f t="shared" si="11"/>
        <v>2.3499999999999996</v>
      </c>
      <c r="B49" s="18">
        <f t="shared" si="12"/>
        <v>-0.50050587823347781</v>
      </c>
      <c r="C49" s="18">
        <f t="shared" si="13"/>
        <v>0.29452827470545834</v>
      </c>
      <c r="D49" s="18">
        <f t="shared" si="9"/>
        <v>-8.2334570173256905E-2</v>
      </c>
      <c r="E49" s="18">
        <f t="shared" si="14"/>
        <v>0.16620392535262984</v>
      </c>
      <c r="F49" s="18">
        <f t="shared" si="15"/>
        <v>0.9492852437488819</v>
      </c>
      <c r="G49" s="18">
        <f t="shared" si="10"/>
        <v>-0.265330985150383</v>
      </c>
      <c r="H49" s="18">
        <f t="shared" si="2"/>
        <v>0.26185390706103373</v>
      </c>
      <c r="I49" s="7"/>
    </row>
    <row r="50" spans="1:9">
      <c r="A50" s="22">
        <f t="shared" si="11"/>
        <v>2.3999999999999995</v>
      </c>
      <c r="B50" s="18">
        <f t="shared" si="12"/>
        <v>-0.50426639432935016</v>
      </c>
      <c r="C50" s="18">
        <f t="shared" si="13"/>
        <v>0.26950298079378443</v>
      </c>
      <c r="D50" s="18">
        <f t="shared" si="9"/>
        <v>-7.5210321917448753E-2</v>
      </c>
      <c r="E50" s="18">
        <f t="shared" si="14"/>
        <v>0.15284209516095726</v>
      </c>
      <c r="F50" s="18">
        <f t="shared" si="15"/>
        <v>0.95759544001651342</v>
      </c>
      <c r="G50" s="18">
        <f t="shared" si="10"/>
        <v>-0.26723660383345188</v>
      </c>
      <c r="H50" s="18">
        <f t="shared" si="2"/>
        <v>0.26203730000000036</v>
      </c>
      <c r="I50" s="7"/>
    </row>
    <row r="51" spans="1:9">
      <c r="A51" s="22">
        <f t="shared" si="11"/>
        <v>2.4499999999999993</v>
      </c>
      <c r="B51" s="18">
        <f t="shared" si="12"/>
        <v>-0.50802691042522263</v>
      </c>
      <c r="C51" s="18">
        <f t="shared" si="13"/>
        <v>0.24410163527252329</v>
      </c>
      <c r="D51" s="18">
        <f t="shared" si="9"/>
        <v>-6.802441930538744E-2</v>
      </c>
      <c r="E51" s="18">
        <f t="shared" si="14"/>
        <v>0.13948026496928465</v>
      </c>
      <c r="F51" s="18">
        <f t="shared" si="15"/>
        <v>0.96456945326497767</v>
      </c>
      <c r="G51" s="18">
        <f t="shared" si="10"/>
        <v>-0.26875132682719893</v>
      </c>
      <c r="H51" s="18">
        <f t="shared" si="2"/>
        <v>0.26185448282271578</v>
      </c>
      <c r="I51" s="7"/>
    </row>
    <row r="52" spans="1:9">
      <c r="A52" s="22">
        <f t="shared" si="11"/>
        <v>2.4999999999999991</v>
      </c>
      <c r="B52" s="18">
        <f t="shared" si="12"/>
        <v>-0.51106883625988897</v>
      </c>
      <c r="C52" s="18">
        <f t="shared" si="13"/>
        <v>0.21870028975126216</v>
      </c>
      <c r="D52" s="18">
        <f t="shared" si="9"/>
        <v>-6.0838516693326114E-2</v>
      </c>
      <c r="E52" s="18">
        <f t="shared" si="14"/>
        <v>0.12596696247823735</v>
      </c>
      <c r="F52" s="18">
        <f t="shared" si="15"/>
        <v>0.97154346651344192</v>
      </c>
      <c r="G52" s="18">
        <f t="shared" si="10"/>
        <v>-0.27026604982094604</v>
      </c>
      <c r="H52" s="18">
        <f t="shared" si="2"/>
        <v>0.26203730000000008</v>
      </c>
      <c r="I52" s="7"/>
    </row>
    <row r="53" spans="1:9">
      <c r="A53" s="22">
        <f t="shared" si="11"/>
        <v>2.5499999999999989</v>
      </c>
      <c r="B53" s="18">
        <f t="shared" si="12"/>
        <v>-0.5141107620945552</v>
      </c>
      <c r="C53" s="18">
        <f t="shared" si="13"/>
        <v>0.1929947516465344</v>
      </c>
      <c r="D53" s="18">
        <f t="shared" si="9"/>
        <v>-5.3612826108468625E-2</v>
      </c>
      <c r="E53" s="18">
        <f t="shared" si="14"/>
        <v>0.11245365998719004</v>
      </c>
      <c r="F53" s="18">
        <f t="shared" si="15"/>
        <v>0.97716614951280145</v>
      </c>
      <c r="G53" s="18">
        <f t="shared" si="10"/>
        <v>-0.27139034180389088</v>
      </c>
      <c r="H53" s="18">
        <f t="shared" si="2"/>
        <v>0.26185506475160991</v>
      </c>
      <c r="I53" s="7"/>
    </row>
    <row r="54" spans="1:9">
      <c r="A54" s="22">
        <f t="shared" si="11"/>
        <v>2.5999999999999988</v>
      </c>
      <c r="B54" s="18">
        <f t="shared" si="12"/>
        <v>-0.51643011887073575</v>
      </c>
      <c r="C54" s="18">
        <f t="shared" si="13"/>
        <v>0.16728921354180665</v>
      </c>
      <c r="D54" s="18">
        <f t="shared" si="9"/>
        <v>-4.6387135523611137E-2</v>
      </c>
      <c r="E54" s="18">
        <f t="shared" si="14"/>
        <v>9.8827928297848255E-2</v>
      </c>
      <c r="F54" s="18">
        <f t="shared" si="15"/>
        <v>0.98278883251216098</v>
      </c>
      <c r="G54" s="18">
        <f t="shared" si="10"/>
        <v>-0.27251463378683566</v>
      </c>
      <c r="H54" s="18">
        <f t="shared" si="2"/>
        <v>0.26203729999999992</v>
      </c>
      <c r="I54" s="7"/>
    </row>
    <row r="55" spans="1:9">
      <c r="A55" s="22">
        <f t="shared" si="11"/>
        <v>2.6499999999999986</v>
      </c>
      <c r="B55" s="18">
        <f t="shared" si="12"/>
        <v>-0.51874947564691631</v>
      </c>
      <c r="C55" s="18">
        <f t="shared" si="13"/>
        <v>0.14135173975946083</v>
      </c>
      <c r="D55" s="18">
        <f t="shared" si="9"/>
        <v>-3.9143117481645187E-2</v>
      </c>
      <c r="E55" s="18">
        <f t="shared" si="14"/>
        <v>8.5202196608506475E-2</v>
      </c>
      <c r="F55" s="18">
        <f t="shared" si="15"/>
        <v>0.98704894234258633</v>
      </c>
      <c r="G55" s="18">
        <f t="shared" si="10"/>
        <v>-0.27325019971862785</v>
      </c>
      <c r="H55" s="18">
        <f t="shared" si="2"/>
        <v>0.26185565111346992</v>
      </c>
      <c r="I55" s="7"/>
    </row>
    <row r="56" spans="1:9">
      <c r="A56" s="22">
        <f t="shared" si="11"/>
        <v>2.6999999999999984</v>
      </c>
      <c r="B56" s="18">
        <f t="shared" si="12"/>
        <v>-0.52034443061890023</v>
      </c>
      <c r="C56" s="18">
        <f t="shared" si="13"/>
        <v>0.11541426597711502</v>
      </c>
      <c r="D56" s="18">
        <f t="shared" si="9"/>
        <v>-3.1899099439679238E-2</v>
      </c>
      <c r="E56" s="18">
        <f t="shared" si="14"/>
        <v>7.1502908325985479E-2</v>
      </c>
      <c r="F56" s="18">
        <f t="shared" si="15"/>
        <v>0.99130905217301168</v>
      </c>
      <c r="G56" s="18">
        <f t="shared" si="10"/>
        <v>-0.27398576565041999</v>
      </c>
      <c r="H56" s="18">
        <f t="shared" si="2"/>
        <v>0.26203730000000008</v>
      </c>
      <c r="I56" s="7"/>
    </row>
    <row r="57" spans="1:9">
      <c r="A57" s="22">
        <f t="shared" si="11"/>
        <v>2.7499999999999982</v>
      </c>
      <c r="B57" s="18">
        <f t="shared" si="12"/>
        <v>-0.52193938559088426</v>
      </c>
      <c r="C57" s="18">
        <f t="shared" si="13"/>
        <v>8.9317296697570797E-2</v>
      </c>
      <c r="D57" s="18">
        <f t="shared" si="9"/>
        <v>-2.4657740173759921E-2</v>
      </c>
      <c r="E57" s="18">
        <f t="shared" si="14"/>
        <v>5.7803620043464475E-2</v>
      </c>
      <c r="F57" s="18">
        <f t="shared" si="15"/>
        <v>0.99419923317518488</v>
      </c>
      <c r="G57" s="18">
        <f t="shared" si="10"/>
        <v>-0.27433548880115499</v>
      </c>
      <c r="H57" s="18">
        <f t="shared" si="2"/>
        <v>0.26185624019299003</v>
      </c>
      <c r="I57" s="7"/>
    </row>
    <row r="58" spans="1:9">
      <c r="A58" s="22">
        <f t="shared" si="11"/>
        <v>2.799999999999998</v>
      </c>
      <c r="B58" s="18">
        <f t="shared" si="12"/>
        <v>-0.52281020463627637</v>
      </c>
      <c r="C58" s="18">
        <f t="shared" si="13"/>
        <v>6.3220327418026578E-2</v>
      </c>
      <c r="D58" s="18">
        <f t="shared" si="9"/>
        <v>-1.7416380907840603E-2</v>
      </c>
      <c r="E58" s="18">
        <f t="shared" si="14"/>
        <v>4.4069359445869975E-2</v>
      </c>
      <c r="F58" s="18">
        <f t="shared" si="15"/>
        <v>0.99708941417735808</v>
      </c>
      <c r="G58" s="18">
        <f t="shared" si="10"/>
        <v>-0.27468521195188994</v>
      </c>
      <c r="H58" s="18">
        <f t="shared" si="2"/>
        <v>0.26203730000000008</v>
      </c>
      <c r="I58" s="7"/>
    </row>
    <row r="59" spans="1:9">
      <c r="A59" s="22">
        <f t="shared" si="11"/>
        <v>2.8499999999999979</v>
      </c>
      <c r="B59" s="18">
        <f t="shared" si="12"/>
        <v>-0.52368102368166836</v>
      </c>
      <c r="C59" s="18">
        <f t="shared" si="13"/>
        <v>3.7036276233943163E-2</v>
      </c>
      <c r="D59" s="18">
        <f t="shared" si="9"/>
        <v>-1.0198131566884087E-2</v>
      </c>
      <c r="E59" s="18">
        <f t="shared" si="14"/>
        <v>3.0335098848275479E-2</v>
      </c>
      <c r="F59" s="18">
        <f t="shared" si="15"/>
        <v>0.99860616911977185</v>
      </c>
      <c r="G59" s="18">
        <f t="shared" si="10"/>
        <v>-0.27465308891668239</v>
      </c>
      <c r="H59" s="18">
        <f t="shared" si="2"/>
        <v>0.26185683029922302</v>
      </c>
      <c r="I59" s="7"/>
    </row>
    <row r="60" spans="1:9">
      <c r="A60" s="22">
        <f t="shared" si="11"/>
        <v>2.8999999999999977</v>
      </c>
      <c r="B60" s="18">
        <f t="shared" si="12"/>
        <v>-0.52383001779296468</v>
      </c>
      <c r="C60" s="18">
        <f t="shared" si="13"/>
        <v>1.0852225049859741E-2</v>
      </c>
      <c r="D60" s="18">
        <f t="shared" si="9"/>
        <v>-2.9798822259275719E-3</v>
      </c>
      <c r="E60" s="18">
        <f t="shared" si="14"/>
        <v>1.6604050554201739E-2</v>
      </c>
      <c r="F60" s="18">
        <f t="shared" si="15"/>
        <v>1.0001229240621856</v>
      </c>
      <c r="G60" s="18">
        <f t="shared" si="10"/>
        <v>-0.27462096588147478</v>
      </c>
      <c r="H60" s="18">
        <f t="shared" si="2"/>
        <v>0.26203730000000003</v>
      </c>
      <c r="I60" s="7"/>
    </row>
    <row r="61" spans="1:9">
      <c r="A61" s="22">
        <f t="shared" si="11"/>
        <v>2.9499999999999975</v>
      </c>
      <c r="B61" s="18">
        <f t="shared" si="12"/>
        <v>-0.5239790119042611</v>
      </c>
      <c r="C61" s="18">
        <f t="shared" si="13"/>
        <v>-1.5346725545353317E-2</v>
      </c>
      <c r="D61" s="18">
        <f t="shared" si="9"/>
        <v>4.1953943535770182E-3</v>
      </c>
      <c r="E61" s="18">
        <f t="shared" si="14"/>
        <v>2.8730022601279985E-3</v>
      </c>
      <c r="F61" s="18">
        <f t="shared" si="15"/>
        <v>1.0002665741751922</v>
      </c>
      <c r="G61" s="18">
        <f t="shared" si="10"/>
        <v>-0.27421203943465455</v>
      </c>
      <c r="H61" s="18">
        <f t="shared" si="2"/>
        <v>0.26185741977055116</v>
      </c>
      <c r="I61" s="7"/>
    </row>
    <row r="62" spans="1:9">
      <c r="A62" s="22">
        <f t="shared" si="11"/>
        <v>2.9999999999999973</v>
      </c>
      <c r="B62" s="18">
        <f t="shared" si="12"/>
        <v>-0.52341047835760701</v>
      </c>
      <c r="C62" s="18">
        <f t="shared" si="13"/>
        <v>-4.1545676140566375E-2</v>
      </c>
      <c r="D62" s="18">
        <f t="shared" si="9"/>
        <v>1.1370670933081608E-2</v>
      </c>
      <c r="E62" s="18">
        <f t="shared" si="14"/>
        <v>-1.0817153389263721E-2</v>
      </c>
      <c r="F62" s="18">
        <f t="shared" si="15"/>
        <v>1.0004102242881985</v>
      </c>
      <c r="G62" s="18">
        <f t="shared" si="10"/>
        <v>-0.27380311298783439</v>
      </c>
      <c r="H62" s="18">
        <f t="shared" si="2"/>
        <v>0.26203730000000008</v>
      </c>
      <c r="I62" s="7"/>
    </row>
    <row r="63" spans="1:9">
      <c r="A63" s="22">
        <f t="shared" si="11"/>
        <v>3.0499999999999972</v>
      </c>
      <c r="B63" s="18">
        <f t="shared" si="12"/>
        <v>-0.52284194481095292</v>
      </c>
      <c r="C63" s="18">
        <f t="shared" si="13"/>
        <v>-6.7687773381114022E-2</v>
      </c>
      <c r="D63" s="18">
        <f t="shared" si="9"/>
        <v>1.8483746009529296E-2</v>
      </c>
      <c r="E63" s="18">
        <f t="shared" si="14"/>
        <v>-2.4507309038655441E-2</v>
      </c>
      <c r="F63" s="18">
        <f t="shared" si="15"/>
        <v>0.99918485883626573</v>
      </c>
      <c r="G63" s="18">
        <f t="shared" si="10"/>
        <v>-0.27302340358785182</v>
      </c>
      <c r="H63" s="18">
        <f t="shared" si="2"/>
        <v>0.26185800697920458</v>
      </c>
      <c r="I63" s="7"/>
    </row>
    <row r="64" spans="1:9">
      <c r="A64" s="22">
        <f t="shared" si="11"/>
        <v>3.099999999999997</v>
      </c>
      <c r="B64" s="18">
        <f t="shared" si="12"/>
        <v>-0.52156210375665402</v>
      </c>
      <c r="C64" s="18">
        <f t="shared" si="13"/>
        <v>-9.3829870621661676E-2</v>
      </c>
      <c r="D64" s="18">
        <f t="shared" si="9"/>
        <v>2.5596821085976981E-2</v>
      </c>
      <c r="E64" s="18">
        <f t="shared" si="14"/>
        <v>-3.8119493748048912E-2</v>
      </c>
      <c r="F64" s="18">
        <f t="shared" si="15"/>
        <v>0.99795949338433299</v>
      </c>
      <c r="G64" s="18">
        <f t="shared" si="10"/>
        <v>-0.27224369418786931</v>
      </c>
      <c r="H64" s="18">
        <f t="shared" si="2"/>
        <v>0.26203730000000008</v>
      </c>
      <c r="I64" s="7"/>
    </row>
    <row r="65" spans="1:10">
      <c r="A65" s="22">
        <f t="shared" si="11"/>
        <v>3.1499999999999968</v>
      </c>
      <c r="B65" s="18">
        <f t="shared" si="12"/>
        <v>-0.52028226270235522</v>
      </c>
      <c r="C65" s="18">
        <f t="shared" si="13"/>
        <v>-0.11984398375677945</v>
      </c>
      <c r="D65" s="18">
        <f t="shared" si="9"/>
        <v>3.2629138555864863E-2</v>
      </c>
      <c r="E65" s="18">
        <f t="shared" si="14"/>
        <v>-5.1731678457442379E-2</v>
      </c>
      <c r="F65" s="18">
        <f t="shared" si="15"/>
        <v>0.99537290946146084</v>
      </c>
      <c r="G65" s="18">
        <f t="shared" si="10"/>
        <v>-0.27110013089294938</v>
      </c>
      <c r="H65" s="18">
        <f t="shared" si="2"/>
        <v>0.26185859033532949</v>
      </c>
      <c r="I65" s="7"/>
    </row>
    <row r="66" spans="1:10">
      <c r="A66" s="22">
        <f t="shared" si="11"/>
        <v>3.1999999999999966</v>
      </c>
      <c r="B66" s="18">
        <f t="shared" si="12"/>
        <v>-0.5182991899010676</v>
      </c>
      <c r="C66" s="18">
        <f t="shared" si="13"/>
        <v>-0.14585809689189722</v>
      </c>
      <c r="D66" s="18">
        <f t="shared" si="9"/>
        <v>3.9661456025752745E-2</v>
      </c>
      <c r="E66" s="18">
        <f t="shared" si="14"/>
        <v>-6.5229506837343854E-2</v>
      </c>
      <c r="F66" s="18">
        <f t="shared" si="15"/>
        <v>0.9927863255385887</v>
      </c>
      <c r="G66" s="18">
        <f t="shared" si="10"/>
        <v>-0.26995656759802944</v>
      </c>
      <c r="H66" s="18">
        <f t="shared" si="2"/>
        <v>0.26203730000000014</v>
      </c>
      <c r="I66" s="7"/>
    </row>
    <row r="67" spans="1:10">
      <c r="A67" s="22">
        <f t="shared" si="11"/>
        <v>3.2499999999999964</v>
      </c>
      <c r="B67" s="18">
        <f t="shared" si="12"/>
        <v>-0.51631611709977998</v>
      </c>
      <c r="C67" s="18">
        <f t="shared" si="13"/>
        <v>-0.17167390274688621</v>
      </c>
      <c r="D67" s="18">
        <f t="shared" ref="D67:D98" si="16">IF(ROW(A67)=EVEN(ROW(A67)),-GM*C67/(SQRT(C67^2+F67^2))^3,AVERAGE(D66,D68))</f>
        <v>4.6595164002935563E-2</v>
      </c>
      <c r="E67" s="18">
        <f t="shared" si="14"/>
        <v>-7.8727335217245328E-2</v>
      </c>
      <c r="F67" s="18">
        <f t="shared" si="15"/>
        <v>0.98884995877772641</v>
      </c>
      <c r="G67" s="18">
        <f t="shared" ref="G67:G98" si="17">IF(ROW(A67)=EVEN(ROW(A67)),-GM*F67/(SQRT(C67^2+F67^2))^3,AVERAGE(G66,G68))</f>
        <v>-0.26845691909547864</v>
      </c>
      <c r="H67" s="18">
        <f t="shared" si="2"/>
        <v>0.26185916829061057</v>
      </c>
      <c r="I67" s="7"/>
    </row>
    <row r="68" spans="1:10">
      <c r="A68" s="22">
        <f t="shared" si="11"/>
        <v>3.2999999999999963</v>
      </c>
      <c r="B68" s="18">
        <f t="shared" si="12"/>
        <v>-0.513639673500774</v>
      </c>
      <c r="C68" s="18">
        <f t="shared" si="13"/>
        <v>-0.1974897086018752</v>
      </c>
      <c r="D68" s="18">
        <f t="shared" si="16"/>
        <v>5.3528871980118381E-2</v>
      </c>
      <c r="E68" s="18">
        <f t="shared" si="14"/>
        <v>-9.2075198746891712E-2</v>
      </c>
      <c r="F68" s="18">
        <f t="shared" si="15"/>
        <v>0.98491359201686413</v>
      </c>
      <c r="G68" s="18">
        <f t="shared" si="17"/>
        <v>-0.26695727059292784</v>
      </c>
      <c r="H68" s="18">
        <f t="shared" ref="H68:H131" si="18">(C66*F68-F66*C68)/2/dt</f>
        <v>0.26203730000000008</v>
      </c>
      <c r="I68" s="7"/>
    </row>
    <row r="69" spans="1:10">
      <c r="A69" s="22">
        <f t="shared" si="11"/>
        <v>3.3499999999999961</v>
      </c>
      <c r="B69" s="18">
        <f t="shared" si="12"/>
        <v>-0.51096322990176812</v>
      </c>
      <c r="C69" s="18">
        <f t="shared" si="13"/>
        <v>-0.2230378700969636</v>
      </c>
      <c r="D69" s="18">
        <f t="shared" si="16"/>
        <v>6.0346847745118115E-2</v>
      </c>
      <c r="E69" s="18">
        <f t="shared" si="14"/>
        <v>-0.10542306227653811</v>
      </c>
      <c r="F69" s="18">
        <f t="shared" si="15"/>
        <v>0.97964243890303715</v>
      </c>
      <c r="G69" s="18">
        <f t="shared" si="17"/>
        <v>-0.26511007698333322</v>
      </c>
      <c r="H69" s="18">
        <f t="shared" si="18"/>
        <v>0.26185973934145967</v>
      </c>
      <c r="I69" s="7"/>
    </row>
    <row r="70" spans="1:10">
      <c r="A70" s="22">
        <f t="shared" si="11"/>
        <v>3.3999999999999959</v>
      </c>
      <c r="B70" s="18">
        <f t="shared" si="12"/>
        <v>-0.50760498872626225</v>
      </c>
      <c r="C70" s="18">
        <f t="shared" si="13"/>
        <v>-0.248586031592052</v>
      </c>
      <c r="D70" s="18">
        <f t="shared" si="16"/>
        <v>6.7164823510117849E-2</v>
      </c>
      <c r="E70" s="18">
        <f t="shared" si="14"/>
        <v>-0.11858620644522504</v>
      </c>
      <c r="F70" s="18">
        <f t="shared" si="15"/>
        <v>0.97437128578921028</v>
      </c>
      <c r="G70" s="18">
        <f t="shared" si="17"/>
        <v>-0.26326288337373865</v>
      </c>
      <c r="H70" s="18">
        <f t="shared" si="18"/>
        <v>0.26203729999999992</v>
      </c>
      <c r="I70" s="7"/>
    </row>
    <row r="71" spans="1:10">
      <c r="A71" s="22">
        <f t="shared" si="11"/>
        <v>3.4499999999999957</v>
      </c>
      <c r="B71" s="18">
        <f t="shared" si="12"/>
        <v>-0.50424674755075638</v>
      </c>
      <c r="C71" s="18">
        <f t="shared" si="13"/>
        <v>-0.27379836896958987</v>
      </c>
      <c r="D71" s="18">
        <f t="shared" si="16"/>
        <v>7.3850692212295815E-2</v>
      </c>
      <c r="E71" s="18">
        <f t="shared" si="14"/>
        <v>-0.13174935061391196</v>
      </c>
      <c r="F71" s="18">
        <f t="shared" si="15"/>
        <v>0.96778381825851467</v>
      </c>
      <c r="G71" s="18">
        <f t="shared" si="17"/>
        <v>-0.26107738928663915</v>
      </c>
      <c r="H71" s="18">
        <f t="shared" si="18"/>
        <v>0.26186030203178318</v>
      </c>
      <c r="I71" s="7"/>
    </row>
    <row r="72" spans="1:10">
      <c r="A72" s="22">
        <f t="shared" si="11"/>
        <v>3.4999999999999956</v>
      </c>
      <c r="B72" s="18">
        <f t="shared" si="12"/>
        <v>-0.50021991950503275</v>
      </c>
      <c r="C72" s="18">
        <f t="shared" si="13"/>
        <v>-0.29901070634712767</v>
      </c>
      <c r="D72" s="18">
        <f t="shared" si="16"/>
        <v>8.0536560914473768E-2</v>
      </c>
      <c r="E72" s="18">
        <f t="shared" si="14"/>
        <v>-0.14469394537388894</v>
      </c>
      <c r="F72" s="18">
        <f t="shared" si="15"/>
        <v>0.96119635072781906</v>
      </c>
      <c r="G72" s="18">
        <f t="shared" si="17"/>
        <v>-0.25889189519953959</v>
      </c>
      <c r="H72" s="18">
        <f t="shared" si="18"/>
        <v>0.2620373000000002</v>
      </c>
      <c r="I72" s="7"/>
      <c r="J72" s="12"/>
    </row>
    <row r="73" spans="1:10">
      <c r="A73" s="22">
        <f t="shared" si="11"/>
        <v>3.5499999999999954</v>
      </c>
      <c r="B73" s="18">
        <f t="shared" si="12"/>
        <v>-0.49619309145930901</v>
      </c>
      <c r="C73" s="18">
        <f t="shared" si="13"/>
        <v>-0.32382036092009314</v>
      </c>
      <c r="D73" s="18">
        <f t="shared" si="16"/>
        <v>8.7074708449002586E-2</v>
      </c>
      <c r="E73" s="18">
        <f t="shared" si="14"/>
        <v>-0.15763854013386591</v>
      </c>
      <c r="F73" s="18">
        <f t="shared" si="15"/>
        <v>0.95331442372112574</v>
      </c>
      <c r="G73" s="18">
        <f t="shared" si="17"/>
        <v>-0.25637798475082929</v>
      </c>
      <c r="H73" s="18">
        <f t="shared" si="18"/>
        <v>0.26186085495534667</v>
      </c>
      <c r="I73" s="7"/>
      <c r="J73" s="12"/>
    </row>
    <row r="74" spans="1:10">
      <c r="A74" s="22">
        <f t="shared" si="11"/>
        <v>3.5999999999999952</v>
      </c>
      <c r="B74" s="18">
        <f t="shared" si="12"/>
        <v>-0.49151244866013244</v>
      </c>
      <c r="C74" s="18">
        <f t="shared" si="13"/>
        <v>-0.34863001549305861</v>
      </c>
      <c r="D74" s="18">
        <f t="shared" si="16"/>
        <v>9.3612855983531404E-2</v>
      </c>
      <c r="E74" s="18">
        <f t="shared" si="14"/>
        <v>-0.17033174384897187</v>
      </c>
      <c r="F74" s="18">
        <f t="shared" si="15"/>
        <v>0.94543249671443252</v>
      </c>
      <c r="G74" s="18">
        <f t="shared" si="17"/>
        <v>-0.25386407430211894</v>
      </c>
      <c r="H74" s="18">
        <f t="shared" si="18"/>
        <v>0.26203730000000008</v>
      </c>
      <c r="I74" s="7"/>
      <c r="J74" s="12"/>
    </row>
    <row r="75" spans="1:10">
      <c r="A75" s="22">
        <f t="shared" si="11"/>
        <v>3.649999999999995</v>
      </c>
      <c r="B75" s="18">
        <f t="shared" si="12"/>
        <v>-0.48683180586095587</v>
      </c>
      <c r="C75" s="18">
        <f t="shared" si="13"/>
        <v>-0.37297160578610644</v>
      </c>
      <c r="D75" s="18">
        <f t="shared" si="16"/>
        <v>9.9988436495018831E-2</v>
      </c>
      <c r="E75" s="18">
        <f t="shared" si="14"/>
        <v>-0.18302494756407781</v>
      </c>
      <c r="F75" s="18">
        <f t="shared" si="15"/>
        <v>0.93628124933622869</v>
      </c>
      <c r="G75" s="18">
        <f t="shared" si="17"/>
        <v>-0.25103220833673967</v>
      </c>
      <c r="H75" s="18">
        <f t="shared" si="18"/>
        <v>0.26186139675775821</v>
      </c>
      <c r="I75" s="7"/>
      <c r="J75" s="12"/>
    </row>
    <row r="76" spans="1:10">
      <c r="A76" s="22">
        <f t="shared" si="11"/>
        <v>3.6999999999999948</v>
      </c>
      <c r="B76" s="18">
        <f t="shared" si="12"/>
        <v>-0.48151360501063056</v>
      </c>
      <c r="C76" s="18">
        <f t="shared" si="13"/>
        <v>-0.39731319607915422</v>
      </c>
      <c r="D76" s="18">
        <f t="shared" si="16"/>
        <v>0.10636401700650626</v>
      </c>
      <c r="E76" s="18">
        <f t="shared" si="14"/>
        <v>-0.19543496468264582</v>
      </c>
      <c r="F76" s="18">
        <f t="shared" si="15"/>
        <v>0.92713000195802475</v>
      </c>
      <c r="G76" s="18">
        <f t="shared" si="17"/>
        <v>-0.24820034237136038</v>
      </c>
      <c r="H76" s="18">
        <f t="shared" si="18"/>
        <v>0.26203730000000008</v>
      </c>
      <c r="I76" s="7"/>
      <c r="J76" s="12"/>
    </row>
    <row r="77" spans="1:10">
      <c r="A77" s="22">
        <f t="shared" si="11"/>
        <v>3.7499999999999947</v>
      </c>
      <c r="B77" s="18">
        <f t="shared" si="12"/>
        <v>-0.47619540416030526</v>
      </c>
      <c r="C77" s="18">
        <f t="shared" si="13"/>
        <v>-0.4211229662871695</v>
      </c>
      <c r="D77" s="18">
        <f t="shared" si="16"/>
        <v>0.11256295549239366</v>
      </c>
      <c r="E77" s="18">
        <f t="shared" si="14"/>
        <v>-0.20784498180121386</v>
      </c>
      <c r="F77" s="18">
        <f t="shared" si="15"/>
        <v>0.91673775286796411</v>
      </c>
      <c r="G77" s="18">
        <f t="shared" si="17"/>
        <v>-0.24506149836881502</v>
      </c>
      <c r="H77" s="18">
        <f t="shared" si="18"/>
        <v>0.26186192613809084</v>
      </c>
      <c r="I77" s="7"/>
      <c r="J77" s="12"/>
    </row>
    <row r="78" spans="1:10">
      <c r="A78" s="22">
        <f t="shared" si="11"/>
        <v>3.7999999999999945</v>
      </c>
      <c r="B78" s="18">
        <f t="shared" si="12"/>
        <v>-0.47025730946139122</v>
      </c>
      <c r="C78" s="18">
        <f t="shared" si="13"/>
        <v>-0.44493273649518472</v>
      </c>
      <c r="D78" s="18">
        <f t="shared" si="16"/>
        <v>0.11876189397828106</v>
      </c>
      <c r="E78" s="18">
        <f t="shared" si="14"/>
        <v>-0.21994111451952736</v>
      </c>
      <c r="F78" s="18">
        <f t="shared" si="15"/>
        <v>0.90634550377790335</v>
      </c>
      <c r="G78" s="18">
        <f t="shared" si="17"/>
        <v>-0.24192265436626964</v>
      </c>
      <c r="H78" s="18">
        <f t="shared" si="18"/>
        <v>0.26203730000000008</v>
      </c>
      <c r="I78" s="7"/>
      <c r="J78" s="12"/>
    </row>
    <row r="79" spans="1:10">
      <c r="A79" s="22">
        <f t="shared" si="11"/>
        <v>3.8499999999999943</v>
      </c>
      <c r="B79" s="18">
        <f t="shared" si="12"/>
        <v>-0.46431921476247717</v>
      </c>
      <c r="C79" s="18">
        <f t="shared" si="13"/>
        <v>-0.4681486972333086</v>
      </c>
      <c r="D79" s="18">
        <f t="shared" si="16"/>
        <v>0.1247708844784384</v>
      </c>
      <c r="E79" s="18">
        <f t="shared" si="14"/>
        <v>-0.23203724723784083</v>
      </c>
      <c r="F79" s="18">
        <f t="shared" si="15"/>
        <v>0.89474364141601126</v>
      </c>
      <c r="G79" s="18">
        <f t="shared" si="17"/>
        <v>-0.23848826932209022</v>
      </c>
      <c r="H79" s="18">
        <f t="shared" si="18"/>
        <v>0.26186244185017027</v>
      </c>
      <c r="I79" s="7"/>
      <c r="J79" s="12"/>
    </row>
    <row r="80" spans="1:10">
      <c r="A80" s="22">
        <f t="shared" si="11"/>
        <v>3.8999999999999941</v>
      </c>
      <c r="B80" s="18">
        <f t="shared" si="12"/>
        <v>-0.45778022101354737</v>
      </c>
      <c r="C80" s="18">
        <f t="shared" si="13"/>
        <v>-0.49136465797143247</v>
      </c>
      <c r="D80" s="18">
        <f t="shared" si="16"/>
        <v>0.13077987497859572</v>
      </c>
      <c r="E80" s="18">
        <f t="shared" si="14"/>
        <v>-0.24378994145173638</v>
      </c>
      <c r="F80" s="18">
        <f t="shared" si="15"/>
        <v>0.88314177905411928</v>
      </c>
      <c r="G80" s="18">
        <f t="shared" si="17"/>
        <v>-0.23505388427791082</v>
      </c>
      <c r="H80" s="18">
        <f t="shared" si="18"/>
        <v>0.26203730000000036</v>
      </c>
      <c r="I80" s="7"/>
      <c r="J80" s="12"/>
    </row>
    <row r="81" spans="1:10">
      <c r="A81" s="22">
        <f t="shared" si="11"/>
        <v>3.949999999999994</v>
      </c>
      <c r="B81" s="18">
        <f t="shared" si="12"/>
        <v>-0.45124122726461757</v>
      </c>
      <c r="C81" s="18">
        <f t="shared" si="13"/>
        <v>-0.51392671933466327</v>
      </c>
      <c r="D81" s="18">
        <f t="shared" si="16"/>
        <v>0.1365863748435934</v>
      </c>
      <c r="E81" s="18">
        <f t="shared" si="14"/>
        <v>-0.2555426356656319</v>
      </c>
      <c r="F81" s="18">
        <f t="shared" si="15"/>
        <v>0.87036464727083773</v>
      </c>
      <c r="G81" s="18">
        <f t="shared" si="17"/>
        <v>-0.23133580081221453</v>
      </c>
      <c r="H81" s="18">
        <f t="shared" si="18"/>
        <v>0.26186294270355098</v>
      </c>
      <c r="I81" s="7"/>
      <c r="J81" s="12"/>
    </row>
    <row r="82" spans="1:10">
      <c r="A82" s="22">
        <f t="shared" si="11"/>
        <v>3.9999999999999938</v>
      </c>
      <c r="B82" s="18">
        <f t="shared" si="12"/>
        <v>-0.44412158352918801</v>
      </c>
      <c r="C82" s="18">
        <f t="shared" si="13"/>
        <v>-0.53648878069789419</v>
      </c>
      <c r="D82" s="18">
        <f t="shared" si="16"/>
        <v>0.14239287470859108</v>
      </c>
      <c r="E82" s="18">
        <f t="shared" si="14"/>
        <v>-0.26692352153295784</v>
      </c>
      <c r="F82" s="18">
        <f t="shared" si="15"/>
        <v>0.85758751548755607</v>
      </c>
      <c r="G82" s="18">
        <f t="shared" si="17"/>
        <v>-0.22761771734651823</v>
      </c>
      <c r="H82" s="18">
        <f t="shared" si="18"/>
        <v>0.26203730000000008</v>
      </c>
      <c r="I82" s="7"/>
      <c r="J82" s="12"/>
    </row>
    <row r="83" spans="1:10">
      <c r="A83" s="22">
        <f t="shared" si="11"/>
        <v>4.0499999999999936</v>
      </c>
      <c r="B83" s="18">
        <f t="shared" si="12"/>
        <v>-0.43700193979375845</v>
      </c>
      <c r="C83" s="18">
        <f t="shared" si="13"/>
        <v>-0.55833887768758217</v>
      </c>
      <c r="D83" s="18">
        <f t="shared" si="16"/>
        <v>0.14798509543873101</v>
      </c>
      <c r="E83" s="18">
        <f t="shared" si="14"/>
        <v>-0.27830440740028373</v>
      </c>
      <c r="F83" s="18">
        <f t="shared" si="15"/>
        <v>0.84367229511754194</v>
      </c>
      <c r="G83" s="18">
        <f t="shared" si="17"/>
        <v>-0.22362813323181349</v>
      </c>
      <c r="H83" s="18">
        <f t="shared" si="18"/>
        <v>0.26186342756421843</v>
      </c>
      <c r="I83" s="7"/>
      <c r="J83" s="12"/>
    </row>
    <row r="84" spans="1:10">
      <c r="A84" s="22">
        <f t="shared" si="11"/>
        <v>4.0999999999999934</v>
      </c>
      <c r="B84" s="18">
        <f t="shared" si="12"/>
        <v>-0.42932307398531488</v>
      </c>
      <c r="C84" s="18">
        <f t="shared" si="13"/>
        <v>-0.58018897467727004</v>
      </c>
      <c r="D84" s="18">
        <f t="shared" si="16"/>
        <v>0.15357731616887096</v>
      </c>
      <c r="E84" s="18">
        <f t="shared" si="14"/>
        <v>-0.28928633485613919</v>
      </c>
      <c r="F84" s="18">
        <f t="shared" si="15"/>
        <v>0.82975707474752769</v>
      </c>
      <c r="G84" s="18">
        <f t="shared" si="17"/>
        <v>-0.21963854911710876</v>
      </c>
      <c r="H84" s="18">
        <f t="shared" si="18"/>
        <v>0.26203730000000008</v>
      </c>
      <c r="I84" s="7"/>
      <c r="J84" s="12"/>
    </row>
    <row r="85" spans="1:10">
      <c r="A85" s="22">
        <f t="shared" si="11"/>
        <v>4.1499999999999932</v>
      </c>
      <c r="B85" s="18">
        <f t="shared" si="12"/>
        <v>-0.42164420817687137</v>
      </c>
      <c r="C85" s="18">
        <f t="shared" si="13"/>
        <v>-0.60127118508611366</v>
      </c>
      <c r="D85" s="18">
        <f t="shared" si="16"/>
        <v>0.15894421130998676</v>
      </c>
      <c r="E85" s="18">
        <f t="shared" si="14"/>
        <v>-0.3002682623119946</v>
      </c>
      <c r="F85" s="18">
        <f t="shared" si="15"/>
        <v>0.81474366163192791</v>
      </c>
      <c r="G85" s="18">
        <f t="shared" si="17"/>
        <v>-0.2153899703620433</v>
      </c>
      <c r="H85" s="18">
        <f t="shared" si="18"/>
        <v>0.26186389535502008</v>
      </c>
      <c r="I85" s="7"/>
      <c r="J85" s="12"/>
    </row>
    <row r="86" spans="1:10">
      <c r="A86" s="22">
        <f t="shared" si="11"/>
        <v>4.1999999999999931</v>
      </c>
      <c r="B86" s="18">
        <f t="shared" si="12"/>
        <v>-0.41342865285431624</v>
      </c>
      <c r="C86" s="18">
        <f t="shared" si="13"/>
        <v>-0.62235339549495716</v>
      </c>
      <c r="D86" s="18">
        <f t="shared" si="16"/>
        <v>0.16431110645110253</v>
      </c>
      <c r="E86" s="18">
        <f t="shared" si="14"/>
        <v>-0.31082533189234351</v>
      </c>
      <c r="F86" s="18">
        <f t="shared" si="15"/>
        <v>0.79973024851632823</v>
      </c>
      <c r="G86" s="18">
        <f t="shared" si="17"/>
        <v>-0.21114139160697784</v>
      </c>
      <c r="H86" s="18">
        <f t="shared" si="18"/>
        <v>0.26203730000000008</v>
      </c>
      <c r="I86" s="7"/>
      <c r="J86" s="12"/>
    </row>
    <row r="87" spans="1:10">
      <c r="A87" s="22">
        <f t="shared" si="11"/>
        <v>4.2499999999999929</v>
      </c>
      <c r="B87" s="18">
        <f t="shared" si="12"/>
        <v>-0.4052130975317611</v>
      </c>
      <c r="C87" s="18">
        <f t="shared" si="13"/>
        <v>-0.64261405037154518</v>
      </c>
      <c r="D87" s="18">
        <f t="shared" si="16"/>
        <v>0.16944235702219035</v>
      </c>
      <c r="E87" s="18">
        <f t="shared" si="14"/>
        <v>-0.32138240147269237</v>
      </c>
      <c r="F87" s="18">
        <f t="shared" si="15"/>
        <v>0.78366112844269364</v>
      </c>
      <c r="G87" s="18">
        <f t="shared" si="17"/>
        <v>-0.20664658918110379</v>
      </c>
      <c r="H87" s="18">
        <f t="shared" si="18"/>
        <v>0.2618643450558869</v>
      </c>
      <c r="I87" s="7"/>
      <c r="J87" s="12"/>
    </row>
    <row r="88" spans="1:10">
      <c r="A88" s="22">
        <f t="shared" si="11"/>
        <v>4.2999999999999927</v>
      </c>
      <c r="B88" s="18">
        <f t="shared" si="12"/>
        <v>-0.3964844171520972</v>
      </c>
      <c r="C88" s="18">
        <f t="shared" si="13"/>
        <v>-0.6628747052481333</v>
      </c>
      <c r="D88" s="18">
        <f t="shared" si="16"/>
        <v>0.17457360759327814</v>
      </c>
      <c r="E88" s="18">
        <f t="shared" si="14"/>
        <v>-0.33148999081045383</v>
      </c>
      <c r="F88" s="18">
        <f t="shared" si="15"/>
        <v>0.76759200836905905</v>
      </c>
      <c r="G88" s="18">
        <f t="shared" si="17"/>
        <v>-0.20215178675522971</v>
      </c>
      <c r="H88" s="18">
        <f t="shared" si="18"/>
        <v>0.26203729999999981</v>
      </c>
      <c r="I88" s="7"/>
      <c r="J88" s="12"/>
    </row>
    <row r="89" spans="1:10">
      <c r="A89" s="22">
        <f t="shared" si="11"/>
        <v>4.3499999999999925</v>
      </c>
      <c r="B89" s="18">
        <f t="shared" si="12"/>
        <v>-0.3877557367724333</v>
      </c>
      <c r="C89" s="18">
        <f t="shared" si="13"/>
        <v>-0.68226249208675505</v>
      </c>
      <c r="D89" s="18">
        <f t="shared" si="16"/>
        <v>0.17945960550595197</v>
      </c>
      <c r="E89" s="18">
        <f t="shared" si="14"/>
        <v>-0.34159758014821534</v>
      </c>
      <c r="F89" s="18">
        <f t="shared" si="15"/>
        <v>0.75051212936164835</v>
      </c>
      <c r="G89" s="18">
        <f t="shared" si="17"/>
        <v>-0.19742375699231179</v>
      </c>
      <c r="H89" s="18">
        <f t="shared" si="18"/>
        <v>0.26186477570384448</v>
      </c>
      <c r="I89" s="7"/>
      <c r="J89" s="12"/>
    </row>
    <row r="90" spans="1:10">
      <c r="A90" s="22">
        <f t="shared" si="11"/>
        <v>4.3999999999999924</v>
      </c>
      <c r="B90" s="18">
        <f t="shared" ref="B90:B113" si="19">IF(ROW(A90)=ODD(ROW(A90)),B88+D89/m*dt,AVERAGE(B89,B91))</f>
        <v>-0.37853845660150198</v>
      </c>
      <c r="C90" s="18">
        <f t="shared" ref="C90:C113" si="20">IF(ROW(A90)=EVEN(ROW(A90)),C88+B89*dt,AVERAGE(C89,C91))</f>
        <v>-0.70165027892537668</v>
      </c>
      <c r="D90" s="18">
        <f t="shared" si="16"/>
        <v>0.1843456034186258</v>
      </c>
      <c r="E90" s="18">
        <f t="shared" ref="E90:E113" si="21">IF(ROW(D90)=ODD(ROW(D90)),E88+G89/m*dt,AVERAGE(E89,E91))</f>
        <v>-0.35123236650968503</v>
      </c>
      <c r="F90" s="18">
        <f t="shared" ref="F90:F113" si="22">IF(ROW(D90)=EVEN(ROW(D90)),F88+E89*dt,AVERAGE(F89,F91))</f>
        <v>0.73343225035423754</v>
      </c>
      <c r="G90" s="18">
        <f t="shared" si="17"/>
        <v>-0.1926957272293939</v>
      </c>
      <c r="H90" s="18">
        <f t="shared" si="18"/>
        <v>0.26203730000000036</v>
      </c>
      <c r="I90" s="7"/>
      <c r="J90" s="12"/>
    </row>
    <row r="91" spans="1:10">
      <c r="A91" s="22">
        <f t="shared" si="11"/>
        <v>4.4499999999999922</v>
      </c>
      <c r="B91" s="18">
        <f t="shared" si="19"/>
        <v>-0.36932117643057072</v>
      </c>
      <c r="C91" s="18">
        <f t="shared" si="20"/>
        <v>-0.7201163377469052</v>
      </c>
      <c r="D91" s="18">
        <f t="shared" si="16"/>
        <v>0.18897743332993966</v>
      </c>
      <c r="E91" s="18">
        <f t="shared" si="21"/>
        <v>-0.36086715287115473</v>
      </c>
      <c r="F91" s="18">
        <f t="shared" si="22"/>
        <v>0.71538889271067974</v>
      </c>
      <c r="G91" s="18">
        <f t="shared" si="17"/>
        <v>-0.1877476559034193</v>
      </c>
      <c r="H91" s="18">
        <f t="shared" si="18"/>
        <v>0.26186518639284589</v>
      </c>
      <c r="I91" s="7"/>
      <c r="J91" s="12"/>
    </row>
    <row r="92" spans="1:10">
      <c r="A92" s="22">
        <f t="shared" si="11"/>
        <v>4.499999999999992</v>
      </c>
      <c r="B92" s="18">
        <f t="shared" si="19"/>
        <v>-0.35964071326850805</v>
      </c>
      <c r="C92" s="18">
        <f t="shared" si="20"/>
        <v>-0.73858239656843372</v>
      </c>
      <c r="D92" s="18">
        <f t="shared" si="16"/>
        <v>0.19360926324125352</v>
      </c>
      <c r="E92" s="18">
        <f t="shared" si="21"/>
        <v>-0.370007132100027</v>
      </c>
      <c r="F92" s="18">
        <f t="shared" si="22"/>
        <v>0.69734553506712205</v>
      </c>
      <c r="G92" s="18">
        <f t="shared" si="17"/>
        <v>-0.18279958457744472</v>
      </c>
      <c r="H92" s="18">
        <f t="shared" si="18"/>
        <v>0.26203729999999981</v>
      </c>
      <c r="I92" s="7"/>
      <c r="J92" s="12"/>
    </row>
    <row r="93" spans="1:10">
      <c r="A93" s="22">
        <f t="shared" si="11"/>
        <v>4.5499999999999918</v>
      </c>
      <c r="B93" s="18">
        <f t="shared" si="19"/>
        <v>-0.34996025010644538</v>
      </c>
      <c r="C93" s="18">
        <f t="shared" si="20"/>
        <v>-0.75608040907375607</v>
      </c>
      <c r="D93" s="18">
        <f t="shared" si="16"/>
        <v>0.19797868326027349</v>
      </c>
      <c r="E93" s="18">
        <f t="shared" si="21"/>
        <v>-0.37914711132889922</v>
      </c>
      <c r="F93" s="18">
        <f t="shared" si="22"/>
        <v>0.67838817950067709</v>
      </c>
      <c r="G93" s="18">
        <f t="shared" si="17"/>
        <v>-0.17764481460631643</v>
      </c>
      <c r="H93" s="18">
        <f t="shared" si="18"/>
        <v>0.26186557627347229</v>
      </c>
      <c r="I93" s="7"/>
      <c r="J93" s="12"/>
    </row>
    <row r="94" spans="1:10">
      <c r="A94" s="22">
        <f t="shared" si="11"/>
        <v>4.5999999999999917</v>
      </c>
      <c r="B94" s="18">
        <f t="shared" si="19"/>
        <v>-0.33984284494248074</v>
      </c>
      <c r="C94" s="18">
        <f t="shared" si="20"/>
        <v>-0.7735784215790783</v>
      </c>
      <c r="D94" s="18">
        <f t="shared" si="16"/>
        <v>0.20234810327929345</v>
      </c>
      <c r="E94" s="18">
        <f t="shared" si="21"/>
        <v>-0.38777161356065859</v>
      </c>
      <c r="F94" s="18">
        <f t="shared" si="22"/>
        <v>0.65943082393423214</v>
      </c>
      <c r="G94" s="18">
        <f t="shared" si="17"/>
        <v>-0.17249004463518811</v>
      </c>
      <c r="H94" s="18">
        <f t="shared" si="18"/>
        <v>0.26203730000000036</v>
      </c>
      <c r="I94" s="7"/>
      <c r="J94" s="12"/>
    </row>
    <row r="95" spans="1:10">
      <c r="A95" s="22">
        <f t="shared" si="11"/>
        <v>4.6499999999999915</v>
      </c>
      <c r="B95" s="18">
        <f t="shared" si="19"/>
        <v>-0.32972543977851604</v>
      </c>
      <c r="C95" s="18">
        <f t="shared" si="20"/>
        <v>-0.79006469356800413</v>
      </c>
      <c r="D95" s="18">
        <f t="shared" si="16"/>
        <v>0.20644752492456345</v>
      </c>
      <c r="E95" s="18">
        <f t="shared" si="21"/>
        <v>-0.39639611579241801</v>
      </c>
      <c r="F95" s="18">
        <f t="shared" si="22"/>
        <v>0.6396110181446113</v>
      </c>
      <c r="G95" s="18">
        <f t="shared" si="17"/>
        <v>-0.16714204733203347</v>
      </c>
      <c r="H95" s="18">
        <f t="shared" si="18"/>
        <v>0.26186594455249651</v>
      </c>
      <c r="I95" s="7"/>
      <c r="J95" s="12"/>
    </row>
    <row r="96" spans="1:10">
      <c r="A96" s="22">
        <f t="shared" si="11"/>
        <v>4.6999999999999913</v>
      </c>
      <c r="B96" s="18">
        <f t="shared" si="19"/>
        <v>-0.3191980924500244</v>
      </c>
      <c r="C96" s="18">
        <f t="shared" si="20"/>
        <v>-0.80655096555692996</v>
      </c>
      <c r="D96" s="18">
        <f t="shared" si="16"/>
        <v>0.21054694656983344</v>
      </c>
      <c r="E96" s="18">
        <f t="shared" si="21"/>
        <v>-0.40448581829386199</v>
      </c>
      <c r="F96" s="18">
        <f t="shared" si="22"/>
        <v>0.61979121235499035</v>
      </c>
      <c r="G96" s="18">
        <f t="shared" si="17"/>
        <v>-0.16179405002887884</v>
      </c>
      <c r="H96" s="18">
        <f t="shared" si="18"/>
        <v>0.26203730000000036</v>
      </c>
      <c r="I96" s="7"/>
      <c r="J96" s="12"/>
    </row>
    <row r="97" spans="1:10">
      <c r="A97" s="22">
        <f t="shared" si="11"/>
        <v>4.7499999999999911</v>
      </c>
      <c r="B97" s="18">
        <f t="shared" si="19"/>
        <v>-0.3086707451215327</v>
      </c>
      <c r="C97" s="18">
        <f t="shared" si="20"/>
        <v>-0.82198450281300661</v>
      </c>
      <c r="D97" s="18">
        <f t="shared" si="16"/>
        <v>0.21436941435012252</v>
      </c>
      <c r="E97" s="18">
        <f t="shared" si="21"/>
        <v>-0.41257552079530591</v>
      </c>
      <c r="F97" s="18">
        <f t="shared" si="22"/>
        <v>0.59916243631522503</v>
      </c>
      <c r="G97" s="18">
        <f t="shared" si="17"/>
        <v>-0.15626639978984141</v>
      </c>
      <c r="H97" s="18">
        <f t="shared" si="18"/>
        <v>0.26186629049236104</v>
      </c>
      <c r="I97" s="7"/>
      <c r="J97" s="12"/>
    </row>
    <row r="98" spans="1:10">
      <c r="A98" s="22">
        <f t="shared" si="11"/>
        <v>4.7999999999999909</v>
      </c>
      <c r="B98" s="18">
        <f t="shared" si="19"/>
        <v>-0.2977611510150121</v>
      </c>
      <c r="C98" s="18">
        <f t="shared" si="20"/>
        <v>-0.83741804006908327</v>
      </c>
      <c r="D98" s="18">
        <f t="shared" si="16"/>
        <v>0.21819188213041157</v>
      </c>
      <c r="E98" s="18">
        <f t="shared" si="21"/>
        <v>-0.4201124582728461</v>
      </c>
      <c r="F98" s="18">
        <f t="shared" si="22"/>
        <v>0.57853366027545972</v>
      </c>
      <c r="G98" s="18">
        <f t="shared" si="17"/>
        <v>-0.15073874955080399</v>
      </c>
      <c r="H98" s="18">
        <f t="shared" si="18"/>
        <v>0.26203730000000064</v>
      </c>
      <c r="I98" s="7"/>
      <c r="J98" s="12"/>
    </row>
    <row r="99" spans="1:10">
      <c r="A99" s="22">
        <f t="shared" si="11"/>
        <v>4.8499999999999908</v>
      </c>
      <c r="B99" s="18">
        <f t="shared" si="19"/>
        <v>-0.28685155690849151</v>
      </c>
      <c r="C99" s="18">
        <f t="shared" si="20"/>
        <v>-0.85176061791450786</v>
      </c>
      <c r="D99" s="18">
        <f t="shared" ref="D99:D130" si="23">IF(ROW(A99)=EVEN(ROW(A99)),-GM*C99/(SQRT(C99^2+F99^2))^3,AVERAGE(D98,D100))</f>
        <v>0.22173105309534524</v>
      </c>
      <c r="E99" s="18">
        <f t="shared" si="21"/>
        <v>-0.4276493957503863</v>
      </c>
      <c r="F99" s="18">
        <f t="shared" si="22"/>
        <v>0.55715119048794048</v>
      </c>
      <c r="G99" s="18">
        <f t="shared" ref="G99:G130" si="24">IF(ROW(A99)=EVEN(ROW(A99)),-GM*F99/(SQRT(C99^2+F99^2))^3,AVERAGE(G98,G100))</f>
        <v>-0.14504510184091363</v>
      </c>
      <c r="H99" s="18">
        <f t="shared" si="18"/>
        <v>0.26186661341056794</v>
      </c>
      <c r="I99" s="7"/>
      <c r="J99" s="12"/>
    </row>
    <row r="100" spans="1:10">
      <c r="A100" s="22">
        <f t="shared" ref="A100:A163" si="25">A99+dt/2</f>
        <v>4.8999999999999906</v>
      </c>
      <c r="B100" s="18">
        <f t="shared" si="19"/>
        <v>-0.27558804570547757</v>
      </c>
      <c r="C100" s="18">
        <f t="shared" si="20"/>
        <v>-0.86610319575993244</v>
      </c>
      <c r="D100" s="18">
        <f t="shared" si="23"/>
        <v>0.22527022406027891</v>
      </c>
      <c r="E100" s="18">
        <f t="shared" si="21"/>
        <v>-0.43461696845693742</v>
      </c>
      <c r="F100" s="18">
        <f t="shared" si="22"/>
        <v>0.53576872070042114</v>
      </c>
      <c r="G100" s="18">
        <f t="shared" si="24"/>
        <v>-0.13935145413102326</v>
      </c>
      <c r="H100" s="18">
        <f t="shared" si="18"/>
        <v>0.26203730000000008</v>
      </c>
      <c r="I100" s="7"/>
      <c r="J100" s="12"/>
    </row>
    <row r="101" spans="1:10">
      <c r="A101" s="22">
        <f t="shared" si="25"/>
        <v>4.9499999999999904</v>
      </c>
      <c r="B101" s="18">
        <f t="shared" si="19"/>
        <v>-0.26432453450246363</v>
      </c>
      <c r="C101" s="18">
        <f t="shared" si="20"/>
        <v>-0.87931942248505557</v>
      </c>
      <c r="D101" s="18">
        <f t="shared" si="23"/>
        <v>0.22852034764108847</v>
      </c>
      <c r="E101" s="18">
        <f t="shared" si="21"/>
        <v>-0.44158454116348861</v>
      </c>
      <c r="F101" s="18">
        <f t="shared" si="22"/>
        <v>0.5136894936422467</v>
      </c>
      <c r="G101" s="18">
        <f t="shared" si="24"/>
        <v>-0.13350552660603507</v>
      </c>
      <c r="H101" s="18">
        <f t="shared" si="18"/>
        <v>0.26186691267903156</v>
      </c>
      <c r="I101" s="7"/>
      <c r="J101" s="12"/>
    </row>
    <row r="102" spans="1:10">
      <c r="A102" s="22">
        <f t="shared" si="25"/>
        <v>4.9999999999999902</v>
      </c>
      <c r="B102" s="18">
        <f t="shared" si="19"/>
        <v>-0.25273601094136872</v>
      </c>
      <c r="C102" s="18">
        <f t="shared" si="20"/>
        <v>-0.89253564921017881</v>
      </c>
      <c r="D102" s="18">
        <f t="shared" si="23"/>
        <v>0.23177047122189801</v>
      </c>
      <c r="E102" s="18">
        <f t="shared" si="21"/>
        <v>-0.44796752111754096</v>
      </c>
      <c r="F102" s="18">
        <f t="shared" si="22"/>
        <v>0.49161026658407225</v>
      </c>
      <c r="G102" s="18">
        <f t="shared" si="24"/>
        <v>-0.12765959908104688</v>
      </c>
      <c r="H102" s="18">
        <f t="shared" si="18"/>
        <v>0.26203730000000036</v>
      </c>
      <c r="I102" s="7"/>
      <c r="J102" s="12"/>
    </row>
    <row r="103" spans="1:10">
      <c r="A103" s="22">
        <f t="shared" si="25"/>
        <v>5.0499999999999901</v>
      </c>
      <c r="B103" s="18">
        <f t="shared" si="19"/>
        <v>-0.24114748738027383</v>
      </c>
      <c r="C103" s="18">
        <f t="shared" si="20"/>
        <v>-0.90459302357919258</v>
      </c>
      <c r="D103" s="18">
        <f t="shared" si="23"/>
        <v>0.23472636965591026</v>
      </c>
      <c r="E103" s="18">
        <f t="shared" si="21"/>
        <v>-0.4543505010715933</v>
      </c>
      <c r="F103" s="18">
        <f t="shared" si="22"/>
        <v>0.4688927415304926</v>
      </c>
      <c r="G103" s="18">
        <f t="shared" si="24"/>
        <v>-0.12167515566272571</v>
      </c>
      <c r="H103" s="18">
        <f t="shared" si="18"/>
        <v>0.26186718772338607</v>
      </c>
      <c r="I103" s="7"/>
      <c r="J103" s="12"/>
    </row>
    <row r="104" spans="1:10">
      <c r="A104" s="22">
        <f t="shared" si="25"/>
        <v>5.0999999999999899</v>
      </c>
      <c r="B104" s="18">
        <f t="shared" si="19"/>
        <v>-0.22926337397577773</v>
      </c>
      <c r="C104" s="18">
        <f t="shared" si="20"/>
        <v>-0.91665039794820624</v>
      </c>
      <c r="D104" s="18">
        <f t="shared" si="23"/>
        <v>0.23768226808992252</v>
      </c>
      <c r="E104" s="18">
        <f t="shared" si="21"/>
        <v>-0.4601350366838135</v>
      </c>
      <c r="F104" s="18">
        <f t="shared" si="22"/>
        <v>0.44617521647691294</v>
      </c>
      <c r="G104" s="18">
        <f t="shared" si="24"/>
        <v>-0.11569071224440454</v>
      </c>
      <c r="H104" s="18">
        <f t="shared" si="18"/>
        <v>0.26203730000000008</v>
      </c>
      <c r="I104" s="7"/>
      <c r="J104" s="12"/>
    </row>
    <row r="105" spans="1:10">
      <c r="A105" s="22">
        <f t="shared" si="25"/>
        <v>5.1499999999999897</v>
      </c>
      <c r="B105" s="18">
        <f t="shared" si="19"/>
        <v>-0.2173792605712816</v>
      </c>
      <c r="C105" s="18">
        <f t="shared" si="20"/>
        <v>-0.92751936097677035</v>
      </c>
      <c r="D105" s="18">
        <f t="shared" si="23"/>
        <v>0.24033931769587649</v>
      </c>
      <c r="E105" s="18">
        <f t="shared" si="21"/>
        <v>-0.46591957229603376</v>
      </c>
      <c r="F105" s="18">
        <f t="shared" si="22"/>
        <v>0.42287923786211123</v>
      </c>
      <c r="G105" s="18">
        <f t="shared" si="24"/>
        <v>-0.10958154994933784</v>
      </c>
      <c r="H105" s="18">
        <f t="shared" si="18"/>
        <v>0.26186743802228352</v>
      </c>
      <c r="I105" s="7"/>
      <c r="J105" s="12"/>
    </row>
    <row r="106" spans="1:10">
      <c r="A106" s="22">
        <f t="shared" si="25"/>
        <v>5.1999999999999895</v>
      </c>
      <c r="B106" s="18">
        <f t="shared" si="19"/>
        <v>-0.20522944220619008</v>
      </c>
      <c r="C106" s="18">
        <f t="shared" si="20"/>
        <v>-0.93838832400533445</v>
      </c>
      <c r="D106" s="18">
        <f t="shared" si="23"/>
        <v>0.24299636730183047</v>
      </c>
      <c r="E106" s="18">
        <f t="shared" si="21"/>
        <v>-0.4710931916787473</v>
      </c>
      <c r="F106" s="18">
        <f t="shared" si="22"/>
        <v>0.39958325924730953</v>
      </c>
      <c r="G106" s="18">
        <f t="shared" si="24"/>
        <v>-0.10347238765427115</v>
      </c>
      <c r="H106" s="18">
        <f t="shared" si="18"/>
        <v>0.26203730000000036</v>
      </c>
      <c r="I106" s="7"/>
      <c r="J106" s="12"/>
    </row>
    <row r="107" spans="1:10">
      <c r="A107" s="22">
        <f t="shared" si="25"/>
        <v>5.2499999999999893</v>
      </c>
      <c r="B107" s="18">
        <f t="shared" si="19"/>
        <v>-0.19307962384109856</v>
      </c>
      <c r="C107" s="18">
        <f t="shared" si="20"/>
        <v>-0.94804230519738941</v>
      </c>
      <c r="D107" s="18">
        <f t="shared" si="23"/>
        <v>0.24535048084686045</v>
      </c>
      <c r="E107" s="18">
        <f t="shared" si="21"/>
        <v>-0.47626681106146085</v>
      </c>
      <c r="F107" s="18">
        <f t="shared" si="22"/>
        <v>0.37576991869423648</v>
      </c>
      <c r="G107" s="18">
        <f t="shared" si="24"/>
        <v>-9.7252325961620312E-2</v>
      </c>
      <c r="H107" s="18">
        <f t="shared" si="18"/>
        <v>0.26186766310669962</v>
      </c>
      <c r="I107" s="7"/>
      <c r="J107" s="12"/>
    </row>
    <row r="108" spans="1:10">
      <c r="A108" s="22">
        <f t="shared" si="25"/>
        <v>5.2999999999999892</v>
      </c>
      <c r="B108" s="18">
        <f t="shared" si="19"/>
        <v>-0.18069439412150404</v>
      </c>
      <c r="C108" s="18">
        <f t="shared" si="20"/>
        <v>-0.95769628638944426</v>
      </c>
      <c r="D108" s="18">
        <f t="shared" si="23"/>
        <v>0.24770459439189046</v>
      </c>
      <c r="E108" s="18">
        <f t="shared" si="21"/>
        <v>-0.48081842427490928</v>
      </c>
      <c r="F108" s="18">
        <f t="shared" si="22"/>
        <v>0.35195657814116343</v>
      </c>
      <c r="G108" s="18">
        <f t="shared" si="24"/>
        <v>-9.1032264268969487E-2</v>
      </c>
      <c r="H108" s="18">
        <f t="shared" si="18"/>
        <v>0.26203730000000008</v>
      </c>
      <c r="I108" s="7"/>
      <c r="J108" s="12"/>
    </row>
    <row r="109" spans="1:10">
      <c r="A109" s="22">
        <f t="shared" si="25"/>
        <v>5.349999999999989</v>
      </c>
      <c r="B109" s="18">
        <f t="shared" si="19"/>
        <v>-0.16830916440190952</v>
      </c>
      <c r="C109" s="18">
        <f t="shared" si="20"/>
        <v>-0.96611174460953975</v>
      </c>
      <c r="D109" s="18">
        <f t="shared" si="23"/>
        <v>0.24975220476525006</v>
      </c>
      <c r="E109" s="18">
        <f t="shared" si="21"/>
        <v>-0.48537003748835778</v>
      </c>
      <c r="F109" s="18">
        <f t="shared" si="22"/>
        <v>0.32768807626674556</v>
      </c>
      <c r="G109" s="18">
        <f t="shared" si="24"/>
        <v>-8.4715136800329854E-2</v>
      </c>
      <c r="H109" s="18">
        <f t="shared" si="18"/>
        <v>0.26186786255925132</v>
      </c>
      <c r="I109" s="7"/>
      <c r="J109" s="12"/>
    </row>
    <row r="110" spans="1:10">
      <c r="A110" s="22">
        <f t="shared" si="25"/>
        <v>5.3999999999999888</v>
      </c>
      <c r="B110" s="18">
        <f t="shared" si="19"/>
        <v>-0.15571917364497903</v>
      </c>
      <c r="C110" s="18">
        <f t="shared" si="20"/>
        <v>-0.97452720282963523</v>
      </c>
      <c r="D110" s="18">
        <f t="shared" si="23"/>
        <v>0.25179981513860966</v>
      </c>
      <c r="E110" s="18">
        <f t="shared" si="21"/>
        <v>-0.48928993795494224</v>
      </c>
      <c r="F110" s="18">
        <f t="shared" si="22"/>
        <v>0.30341957439232764</v>
      </c>
      <c r="G110" s="18">
        <f t="shared" si="24"/>
        <v>-7.8398009331690222E-2</v>
      </c>
      <c r="H110" s="18">
        <f t="shared" si="18"/>
        <v>0.26203730000000008</v>
      </c>
      <c r="I110" s="7"/>
      <c r="J110" s="12"/>
    </row>
    <row r="111" spans="1:10">
      <c r="A111" s="22">
        <f t="shared" si="25"/>
        <v>5.4499999999999886</v>
      </c>
      <c r="B111" s="18">
        <f t="shared" si="19"/>
        <v>-0.14312918288804855</v>
      </c>
      <c r="C111" s="18">
        <f t="shared" si="20"/>
        <v>-0.98168366197403767</v>
      </c>
      <c r="D111" s="18">
        <f t="shared" si="23"/>
        <v>0.25353786052203264</v>
      </c>
      <c r="E111" s="18">
        <f t="shared" si="21"/>
        <v>-0.49320983842152677</v>
      </c>
      <c r="F111" s="18">
        <f t="shared" si="22"/>
        <v>0.27875908247125131</v>
      </c>
      <c r="G111" s="18">
        <f t="shared" si="24"/>
        <v>-7.1997657606134746E-2</v>
      </c>
      <c r="H111" s="18">
        <f t="shared" si="18"/>
        <v>0.26186803601355668</v>
      </c>
      <c r="I111" s="7"/>
      <c r="J111" s="12"/>
    </row>
    <row r="112" spans="1:10">
      <c r="A112" s="22">
        <f t="shared" si="25"/>
        <v>5.4999999999999885</v>
      </c>
      <c r="B112" s="18">
        <f t="shared" si="19"/>
        <v>-0.13036538759277577</v>
      </c>
      <c r="C112" s="18">
        <f t="shared" si="20"/>
        <v>-0.98884012111844011</v>
      </c>
      <c r="D112" s="18">
        <f t="shared" si="23"/>
        <v>0.25527590590545562</v>
      </c>
      <c r="E112" s="18">
        <f t="shared" si="21"/>
        <v>-0.49648970371555573</v>
      </c>
      <c r="F112" s="18">
        <f t="shared" si="22"/>
        <v>0.25409859055017497</v>
      </c>
      <c r="G112" s="18">
        <f t="shared" si="24"/>
        <v>-6.5597305880579257E-2</v>
      </c>
      <c r="H112" s="18">
        <f t="shared" si="18"/>
        <v>0.26203730000000008</v>
      </c>
      <c r="I112" s="7"/>
      <c r="J112" s="12"/>
    </row>
    <row r="113" spans="1:10">
      <c r="A113" s="22">
        <f t="shared" si="25"/>
        <v>5.5499999999999883</v>
      </c>
      <c r="B113" s="18">
        <f t="shared" si="19"/>
        <v>-0.11760159229750299</v>
      </c>
      <c r="C113" s="18">
        <f t="shared" si="20"/>
        <v>-0.99472020073331524</v>
      </c>
      <c r="D113" s="18">
        <f t="shared" si="23"/>
        <v>0.25670181660553959</v>
      </c>
      <c r="E113" s="18">
        <f t="shared" si="21"/>
        <v>-0.49976956900958469</v>
      </c>
      <c r="F113" s="18">
        <f t="shared" si="22"/>
        <v>0.22911011209969573</v>
      </c>
      <c r="G113" s="18">
        <f t="shared" si="24"/>
        <v>-5.9127574899740021E-2</v>
      </c>
      <c r="H113" s="18">
        <f t="shared" si="18"/>
        <v>0.26186818315363153</v>
      </c>
      <c r="I113" s="7"/>
      <c r="J113" s="12"/>
    </row>
    <row r="114" spans="1:10">
      <c r="A114" s="22">
        <f t="shared" si="25"/>
        <v>5.5999999999999881</v>
      </c>
      <c r="B114" s="18">
        <f t="shared" ref="B114:B129" si="26">IF(ROW(A114)=ODD(ROW(A114)),B112+D113/m*dt,AVERAGE(B113,B115))</f>
        <v>-0.10469520593222181</v>
      </c>
      <c r="C114" s="18">
        <f t="shared" ref="C114:C129" si="27">IF(ROW(A114)=EVEN(ROW(A114)),C112+B113*dt,AVERAGE(C113,C115))</f>
        <v>-1.0006002803481904</v>
      </c>
      <c r="D114" s="18">
        <f t="shared" si="23"/>
        <v>0.25812772730562361</v>
      </c>
      <c r="E114" s="18">
        <f t="shared" ref="E114:E129" si="28">IF(ROW(D114)=ODD(ROW(D114)),E112+G113/m*dt,AVERAGE(E113,E115))</f>
        <v>-0.50240246120552978</v>
      </c>
      <c r="F114" s="18">
        <f t="shared" ref="F114:F129" si="29">IF(ROW(D114)=EVEN(ROW(D114)),F112+E113*dt,AVERAGE(F113,F115))</f>
        <v>0.20412163364921651</v>
      </c>
      <c r="G114" s="18">
        <f t="shared" si="24"/>
        <v>-5.2657843918900778E-2</v>
      </c>
      <c r="H114" s="18">
        <f t="shared" si="18"/>
        <v>0.26203729999999992</v>
      </c>
      <c r="I114" s="7"/>
      <c r="J114" s="12"/>
    </row>
    <row r="115" spans="1:10">
      <c r="A115" s="22">
        <f t="shared" si="25"/>
        <v>5.6499999999999879</v>
      </c>
      <c r="B115" s="18">
        <f t="shared" si="26"/>
        <v>-9.1788819566940627E-2</v>
      </c>
      <c r="C115" s="18">
        <f t="shared" si="27"/>
        <v>-1.0051897213265373</v>
      </c>
      <c r="D115" s="18">
        <f t="shared" si="23"/>
        <v>0.25923941438980069</v>
      </c>
      <c r="E115" s="18">
        <f t="shared" si="28"/>
        <v>-0.50503535340147476</v>
      </c>
      <c r="F115" s="18">
        <f t="shared" si="29"/>
        <v>0.17886986597914278</v>
      </c>
      <c r="G115" s="18">
        <f t="shared" si="24"/>
        <v>-4.6132579330342087E-2</v>
      </c>
      <c r="H115" s="18">
        <f t="shared" si="18"/>
        <v>0.26186830371335373</v>
      </c>
      <c r="I115" s="7"/>
      <c r="J115" s="12"/>
    </row>
    <row r="116" spans="1:10">
      <c r="A116" s="22">
        <f t="shared" si="25"/>
        <v>5.6999999999999877</v>
      </c>
      <c r="B116" s="18">
        <f t="shared" si="26"/>
        <v>-7.8771264493241733E-2</v>
      </c>
      <c r="C116" s="18">
        <f t="shared" si="27"/>
        <v>-1.0097791623048844</v>
      </c>
      <c r="D116" s="18">
        <f t="shared" si="23"/>
        <v>0.26035110147397783</v>
      </c>
      <c r="E116" s="18">
        <f t="shared" si="28"/>
        <v>-0.50701571913856391</v>
      </c>
      <c r="F116" s="18">
        <f t="shared" si="29"/>
        <v>0.15361809830906903</v>
      </c>
      <c r="G116" s="18">
        <f t="shared" si="24"/>
        <v>-3.9607314741783396E-2</v>
      </c>
      <c r="H116" s="18">
        <f t="shared" si="18"/>
        <v>0.26203730000000008</v>
      </c>
      <c r="I116" s="7"/>
      <c r="J116" s="12"/>
    </row>
    <row r="117" spans="1:10">
      <c r="A117" s="22">
        <f t="shared" si="25"/>
        <v>5.7499999999999876</v>
      </c>
      <c r="B117" s="18">
        <f t="shared" si="26"/>
        <v>-6.5753709419542838E-2</v>
      </c>
      <c r="C117" s="18">
        <f t="shared" si="27"/>
        <v>-1.0130668477758615</v>
      </c>
      <c r="D117" s="18">
        <f t="shared" si="23"/>
        <v>0.26114694732848764</v>
      </c>
      <c r="E117" s="18">
        <f t="shared" si="28"/>
        <v>-0.50899608487565307</v>
      </c>
      <c r="F117" s="18">
        <f t="shared" si="29"/>
        <v>0.12816829406528638</v>
      </c>
      <c r="G117" s="18">
        <f t="shared" si="24"/>
        <v>-3.3040361323708779E-2</v>
      </c>
      <c r="H117" s="18">
        <f t="shared" si="18"/>
        <v>0.26186839747599056</v>
      </c>
      <c r="I117" s="7"/>
      <c r="J117" s="12"/>
    </row>
    <row r="118" spans="1:10">
      <c r="A118" s="22">
        <f t="shared" si="25"/>
        <v>5.7999999999999874</v>
      </c>
      <c r="B118" s="18">
        <f t="shared" si="26"/>
        <v>-5.2656569760392964E-2</v>
      </c>
      <c r="C118" s="18">
        <f t="shared" si="27"/>
        <v>-1.0163545332468387</v>
      </c>
      <c r="D118" s="18">
        <f t="shared" si="23"/>
        <v>0.26194279318299746</v>
      </c>
      <c r="E118" s="18">
        <f t="shared" si="28"/>
        <v>-0.51031975527093476</v>
      </c>
      <c r="F118" s="18">
        <f t="shared" si="29"/>
        <v>0.10271848982150372</v>
      </c>
      <c r="G118" s="18">
        <f t="shared" si="24"/>
        <v>-2.6473407905634166E-2</v>
      </c>
      <c r="H118" s="18">
        <f t="shared" si="18"/>
        <v>0.26203729999999997</v>
      </c>
      <c r="I118" s="7"/>
      <c r="J118" s="12"/>
    </row>
    <row r="119" spans="1:10">
      <c r="A119" s="22">
        <f t="shared" si="25"/>
        <v>5.8499999999999872</v>
      </c>
      <c r="B119" s="18">
        <f t="shared" si="26"/>
        <v>-3.955943010124309E-2</v>
      </c>
      <c r="C119" s="18">
        <f t="shared" si="27"/>
        <v>-1.0183325047519007</v>
      </c>
      <c r="D119" s="18">
        <f t="shared" si="23"/>
        <v>0.26242164408876034</v>
      </c>
      <c r="E119" s="18">
        <f t="shared" si="28"/>
        <v>-0.51164342566621646</v>
      </c>
      <c r="F119" s="18">
        <f t="shared" si="29"/>
        <v>7.7136318538192902E-2</v>
      </c>
      <c r="G119" s="18">
        <f t="shared" si="24"/>
        <v>-1.9878609111946111E-2</v>
      </c>
      <c r="H119" s="18">
        <f t="shared" si="18"/>
        <v>0.26186846427379701</v>
      </c>
      <c r="I119" s="7"/>
      <c r="J119" s="12"/>
    </row>
    <row r="120" spans="1:10">
      <c r="A120" s="22">
        <f t="shared" si="25"/>
        <v>5.899999999999987</v>
      </c>
      <c r="B120" s="18">
        <f t="shared" si="26"/>
        <v>-2.6414405351516929E-2</v>
      </c>
      <c r="C120" s="18">
        <f t="shared" si="27"/>
        <v>-1.020310476256963</v>
      </c>
      <c r="D120" s="18">
        <f t="shared" si="23"/>
        <v>0.26290049499452317</v>
      </c>
      <c r="E120" s="18">
        <f t="shared" si="28"/>
        <v>-0.51230761618212939</v>
      </c>
      <c r="F120" s="18">
        <f t="shared" si="29"/>
        <v>5.1554147254882075E-2</v>
      </c>
      <c r="G120" s="18">
        <f t="shared" si="24"/>
        <v>-1.3283810318258055E-2</v>
      </c>
      <c r="H120" s="18">
        <f t="shared" si="18"/>
        <v>0.26203730000000003</v>
      </c>
      <c r="I120" s="7"/>
      <c r="J120" s="12"/>
    </row>
    <row r="121" spans="1:10">
      <c r="A121" s="22">
        <f t="shared" si="25"/>
        <v>5.9499999999999869</v>
      </c>
      <c r="B121" s="18">
        <f t="shared" si="26"/>
        <v>-1.3269380601790771E-2</v>
      </c>
      <c r="C121" s="18">
        <f t="shared" si="27"/>
        <v>-1.0209739452870525</v>
      </c>
      <c r="D121" s="18">
        <f t="shared" si="23"/>
        <v>0.26306165579484342</v>
      </c>
      <c r="E121" s="18">
        <f t="shared" si="28"/>
        <v>-0.51297180669804221</v>
      </c>
      <c r="F121" s="18">
        <f t="shared" si="29"/>
        <v>2.5905556919979963E-2</v>
      </c>
      <c r="G121" s="18">
        <f t="shared" si="24"/>
        <v>-6.6750086199788058E-3</v>
      </c>
      <c r="H121" s="18">
        <f t="shared" si="18"/>
        <v>0.26186850398770739</v>
      </c>
      <c r="I121" s="7"/>
      <c r="J121" s="12"/>
    </row>
    <row r="122" spans="1:10">
      <c r="A122" s="22">
        <f t="shared" si="25"/>
        <v>5.9999999999999867</v>
      </c>
      <c r="B122" s="18">
        <f t="shared" si="26"/>
        <v>-1.0823977203259019E-4</v>
      </c>
      <c r="C122" s="18">
        <f t="shared" si="27"/>
        <v>-1.0216374143171421</v>
      </c>
      <c r="D122" s="18">
        <f t="shared" si="23"/>
        <v>0.26322281659516361</v>
      </c>
      <c r="E122" s="18">
        <f t="shared" si="28"/>
        <v>-0.51297511704412724</v>
      </c>
      <c r="F122" s="18">
        <f t="shared" si="29"/>
        <v>2.5696658507785158E-4</v>
      </c>
      <c r="G122" s="18">
        <f t="shared" si="24"/>
        <v>-6.6206921699556937E-5</v>
      </c>
      <c r="H122" s="18">
        <f t="shared" si="18"/>
        <v>0.26203729999999997</v>
      </c>
      <c r="I122" s="7"/>
      <c r="J122" s="12"/>
    </row>
    <row r="123" spans="1:10">
      <c r="A123" s="22">
        <f t="shared" si="25"/>
        <v>6.0499999999999865</v>
      </c>
      <c r="B123" s="18">
        <f t="shared" si="26"/>
        <v>1.305290105772559E-2</v>
      </c>
      <c r="C123" s="18">
        <f t="shared" si="27"/>
        <v>-1.0209847692642557</v>
      </c>
      <c r="D123" s="18">
        <f t="shared" si="23"/>
        <v>0.26306604750767354</v>
      </c>
      <c r="E123" s="18">
        <f t="shared" si="28"/>
        <v>-0.51297842739021215</v>
      </c>
      <c r="F123" s="18">
        <f t="shared" si="29"/>
        <v>-2.5391954784432756E-2</v>
      </c>
      <c r="G123" s="18">
        <f t="shared" si="24"/>
        <v>6.5427553213771601E-3</v>
      </c>
      <c r="H123" s="18">
        <f t="shared" si="18"/>
        <v>0.26186851654710275</v>
      </c>
    </row>
    <row r="124" spans="1:10">
      <c r="A124" s="22">
        <f t="shared" si="25"/>
        <v>6.0999999999999863</v>
      </c>
      <c r="B124" s="18">
        <f t="shared" si="26"/>
        <v>2.6198364978734769E-2</v>
      </c>
      <c r="C124" s="18">
        <f t="shared" si="27"/>
        <v>-1.0203321242113694</v>
      </c>
      <c r="D124" s="18">
        <f t="shared" si="23"/>
        <v>0.26290927842018347</v>
      </c>
      <c r="E124" s="18">
        <f t="shared" si="28"/>
        <v>-0.51232084151198953</v>
      </c>
      <c r="F124" s="18">
        <f t="shared" si="29"/>
        <v>-5.1040876153943364E-2</v>
      </c>
      <c r="G124" s="18">
        <f t="shared" si="24"/>
        <v>1.3151717564453876E-2</v>
      </c>
      <c r="H124" s="18">
        <f t="shared" si="18"/>
        <v>0.26203729999999997</v>
      </c>
    </row>
    <row r="125" spans="1:10">
      <c r="A125" s="22">
        <f t="shared" si="25"/>
        <v>6.1499999999999861</v>
      </c>
      <c r="B125" s="18">
        <f t="shared" si="26"/>
        <v>3.9343828899743943E-2</v>
      </c>
      <c r="C125" s="18">
        <f t="shared" si="27"/>
        <v>-1.0183649327663822</v>
      </c>
      <c r="D125" s="18">
        <f t="shared" si="23"/>
        <v>0.26243479402425507</v>
      </c>
      <c r="E125" s="18">
        <f t="shared" si="28"/>
        <v>-0.5116632556337668</v>
      </c>
      <c r="F125" s="18">
        <f t="shared" si="29"/>
        <v>-7.6624038935631703E-2</v>
      </c>
      <c r="G125" s="18">
        <f t="shared" si="24"/>
        <v>1.9746996969382612E-2</v>
      </c>
      <c r="H125" s="18">
        <f t="shared" si="18"/>
        <v>0.26186850192967698</v>
      </c>
    </row>
    <row r="126" spans="1:10">
      <c r="A126" s="22">
        <f t="shared" si="25"/>
        <v>6.199999999999986</v>
      </c>
      <c r="B126" s="18">
        <f t="shared" si="26"/>
        <v>5.2441844381160271E-2</v>
      </c>
      <c r="C126" s="18">
        <f t="shared" si="27"/>
        <v>-1.0163977413213949</v>
      </c>
      <c r="D126" s="18">
        <f t="shared" si="23"/>
        <v>0.26196030962832662</v>
      </c>
      <c r="E126" s="18">
        <f t="shared" si="28"/>
        <v>-0.51034614181505122</v>
      </c>
      <c r="F126" s="18">
        <f t="shared" si="29"/>
        <v>-0.10220720171732005</v>
      </c>
      <c r="G126" s="18">
        <f t="shared" si="24"/>
        <v>2.6342276374311347E-2</v>
      </c>
      <c r="H126" s="18">
        <f t="shared" si="18"/>
        <v>0.26203730000000003</v>
      </c>
    </row>
    <row r="127" spans="1:10">
      <c r="A127" s="22">
        <f t="shared" si="25"/>
        <v>6.2499999999999858</v>
      </c>
      <c r="B127" s="18">
        <f t="shared" si="26"/>
        <v>6.5539859862576599E-2</v>
      </c>
      <c r="C127" s="18">
        <f t="shared" si="27"/>
        <v>-1.0131207483282663</v>
      </c>
      <c r="D127" s="18">
        <f t="shared" si="23"/>
        <v>0.26116878003819494</v>
      </c>
      <c r="E127" s="18">
        <f t="shared" si="28"/>
        <v>-0.50902902799633565</v>
      </c>
      <c r="F127" s="18">
        <f t="shared" si="29"/>
        <v>-0.12765865311713684</v>
      </c>
      <c r="G127" s="18">
        <f t="shared" si="24"/>
        <v>3.2910027406067313E-2</v>
      </c>
      <c r="H127" s="18">
        <f t="shared" si="18"/>
        <v>0.26186846016139276</v>
      </c>
    </row>
    <row r="128" spans="1:10">
      <c r="A128" s="22">
        <f t="shared" si="25"/>
        <v>6.2999999999999856</v>
      </c>
      <c r="B128" s="18">
        <f t="shared" si="26"/>
        <v>7.8558722384979768E-2</v>
      </c>
      <c r="C128" s="18">
        <f t="shared" si="27"/>
        <v>-1.0098437553351374</v>
      </c>
      <c r="D128" s="18">
        <f t="shared" si="23"/>
        <v>0.26037725044806326</v>
      </c>
      <c r="E128" s="18">
        <f t="shared" si="28"/>
        <v>-0.50705513907444444</v>
      </c>
      <c r="F128" s="18">
        <f t="shared" si="29"/>
        <v>-0.15311010451695362</v>
      </c>
      <c r="G128" s="18">
        <f t="shared" si="24"/>
        <v>3.9477778437823283E-2</v>
      </c>
      <c r="H128" s="18">
        <f t="shared" si="18"/>
        <v>0.26203729999999992</v>
      </c>
    </row>
    <row r="129" spans="1:8">
      <c r="A129" s="22">
        <f t="shared" si="25"/>
        <v>6.3499999999999854</v>
      </c>
      <c r="B129" s="18">
        <f t="shared" si="26"/>
        <v>9.1577584907382922E-2</v>
      </c>
      <c r="C129" s="18">
        <f t="shared" si="27"/>
        <v>-1.0052648760897682</v>
      </c>
      <c r="D129" s="18">
        <f t="shared" si="23"/>
        <v>0.25926980466099003</v>
      </c>
      <c r="E129" s="18">
        <f t="shared" si="28"/>
        <v>-0.50508125015255334</v>
      </c>
      <c r="F129" s="18">
        <f t="shared" si="29"/>
        <v>-0.1783641670245813</v>
      </c>
      <c r="G129" s="18">
        <f t="shared" si="24"/>
        <v>4.600415255402928E-2</v>
      </c>
      <c r="H129" s="18">
        <f t="shared" si="18"/>
        <v>0.26186839131653206</v>
      </c>
    </row>
    <row r="130" spans="1:8">
      <c r="A130" s="22">
        <f t="shared" si="25"/>
        <v>6.3999999999999853</v>
      </c>
      <c r="B130" s="18">
        <f t="shared" ref="B130:B145" si="30">IF(ROW(A130)=ODD(ROW(A130)),B128+D129/m*dt,AVERAGE(B129,B131))</f>
        <v>0.10448570285107876</v>
      </c>
      <c r="C130" s="18">
        <f t="shared" ref="C130:C145" si="31">IF(ROW(A130)=EVEN(ROW(A130)),C128+B129*dt,AVERAGE(C129,C131))</f>
        <v>-1.0006859968443991</v>
      </c>
      <c r="D130" s="18">
        <f t="shared" si="23"/>
        <v>0.25816235887391675</v>
      </c>
      <c r="E130" s="18">
        <f t="shared" ref="E130:E145" si="32">IF(ROW(D130)=ODD(ROW(D130)),E128+G129/m*dt,AVERAGE(E129,E131))</f>
        <v>-0.50245472381904155</v>
      </c>
      <c r="F130" s="18">
        <f t="shared" ref="F130:F145" si="33">IF(ROW(D130)=EVEN(ROW(D130)),F128+E129*dt,AVERAGE(F129,F131))</f>
        <v>-0.20361822953220896</v>
      </c>
      <c r="G130" s="18">
        <f t="shared" si="24"/>
        <v>5.2530526670235278E-2</v>
      </c>
      <c r="H130" s="18">
        <f t="shared" si="18"/>
        <v>0.26203730000000008</v>
      </c>
    </row>
    <row r="131" spans="1:8">
      <c r="A131" s="22">
        <f t="shared" si="25"/>
        <v>6.4499999999999851</v>
      </c>
      <c r="B131" s="18">
        <f t="shared" si="30"/>
        <v>0.1173938207947746</v>
      </c>
      <c r="C131" s="18">
        <f t="shared" si="31"/>
        <v>-0.99481630580466041</v>
      </c>
      <c r="D131" s="18">
        <f t="shared" ref="D131:D145" si="34">IF(ROW(A131)=EVEN(ROW(A131)),-GM*C131/(SQRT(C131^2+F131^2))^3,AVERAGE(D130,D132))</f>
        <v>0.25674059026171814</v>
      </c>
      <c r="E131" s="18">
        <f t="shared" si="32"/>
        <v>-0.49982819748552981</v>
      </c>
      <c r="F131" s="18">
        <f t="shared" si="33"/>
        <v>-0.22860963940648543</v>
      </c>
      <c r="G131" s="18">
        <f t="shared" ref="G131:G145" si="35">IF(ROW(A131)=EVEN(ROW(A131)),-GM*F131/(SQRT(C131^2+F131^2))^3,AVERAGE(G130,G132))</f>
        <v>5.9001672007105016E-2</v>
      </c>
      <c r="H131" s="18">
        <f t="shared" si="18"/>
        <v>0.26186829551783891</v>
      </c>
    </row>
    <row r="132" spans="1:8">
      <c r="A132" s="22">
        <f t="shared" si="25"/>
        <v>6.4999999999999849</v>
      </c>
      <c r="B132" s="18">
        <f t="shared" si="30"/>
        <v>0.13015976187725059</v>
      </c>
      <c r="C132" s="18">
        <f t="shared" si="31"/>
        <v>-0.98894661476492163</v>
      </c>
      <c r="D132" s="18">
        <f t="shared" si="34"/>
        <v>0.25531882164951952</v>
      </c>
      <c r="E132" s="18">
        <f t="shared" si="32"/>
        <v>-0.49655455661833103</v>
      </c>
      <c r="F132" s="18">
        <f t="shared" si="33"/>
        <v>-0.25360104928076194</v>
      </c>
      <c r="G132" s="18">
        <f t="shared" si="35"/>
        <v>6.5472817343974754E-2</v>
      </c>
      <c r="H132" s="18">
        <f t="shared" ref="H132:H195" si="36">(C130*F132-F130*C132)/2/dt</f>
        <v>0.26203730000000008</v>
      </c>
    </row>
    <row r="133" spans="1:8">
      <c r="A133" s="22">
        <f t="shared" si="25"/>
        <v>6.5499999999999847</v>
      </c>
      <c r="B133" s="18">
        <f t="shared" si="30"/>
        <v>0.14292570295972656</v>
      </c>
      <c r="C133" s="18">
        <f t="shared" si="31"/>
        <v>-0.98180032961693531</v>
      </c>
      <c r="D133" s="18">
        <f t="shared" si="34"/>
        <v>0.25358479554058266</v>
      </c>
      <c r="E133" s="18">
        <f t="shared" si="32"/>
        <v>-0.49328091575113231</v>
      </c>
      <c r="F133" s="18">
        <f t="shared" si="33"/>
        <v>-0.27826509506831854</v>
      </c>
      <c r="G133" s="18">
        <f t="shared" si="35"/>
        <v>7.1874879209699372E-2</v>
      </c>
      <c r="H133" s="18">
        <f t="shared" si="36"/>
        <v>0.26186817293675585</v>
      </c>
    </row>
    <row r="134" spans="1:8">
      <c r="A134" s="22">
        <f t="shared" si="25"/>
        <v>6.5999999999999845</v>
      </c>
      <c r="B134" s="18">
        <f t="shared" si="30"/>
        <v>0.15551824143130885</v>
      </c>
      <c r="C134" s="18">
        <f t="shared" si="31"/>
        <v>-0.97465404446894899</v>
      </c>
      <c r="D134" s="18">
        <f t="shared" si="34"/>
        <v>0.2518507694316458</v>
      </c>
      <c r="E134" s="18">
        <f t="shared" si="32"/>
        <v>-0.48936706869736113</v>
      </c>
      <c r="F134" s="18">
        <f t="shared" si="33"/>
        <v>-0.30292914085587519</v>
      </c>
      <c r="G134" s="18">
        <f t="shared" si="35"/>
        <v>7.8276941075423975E-2</v>
      </c>
      <c r="H134" s="18">
        <f t="shared" si="36"/>
        <v>0.26203729999999992</v>
      </c>
    </row>
    <row r="135" spans="1:8">
      <c r="A135" s="22">
        <f t="shared" si="25"/>
        <v>6.6499999999999844</v>
      </c>
      <c r="B135" s="18">
        <f t="shared" si="30"/>
        <v>0.16811077990289114</v>
      </c>
      <c r="C135" s="18">
        <f t="shared" si="31"/>
        <v>-0.96624850547380436</v>
      </c>
      <c r="D135" s="18">
        <f t="shared" si="34"/>
        <v>0.24980703270899091</v>
      </c>
      <c r="E135" s="18">
        <f t="shared" si="32"/>
        <v>-0.48545322164358989</v>
      </c>
      <c r="F135" s="18">
        <f t="shared" si="33"/>
        <v>-0.3272018019380547</v>
      </c>
      <c r="G135" s="18">
        <f t="shared" si="35"/>
        <v>8.4596063515120432E-2</v>
      </c>
      <c r="H135" s="18">
        <f t="shared" si="36"/>
        <v>0.26186802379374208</v>
      </c>
    </row>
    <row r="136" spans="1:8">
      <c r="A136" s="22">
        <f t="shared" si="25"/>
        <v>6.6999999999999842</v>
      </c>
      <c r="B136" s="18">
        <f t="shared" si="30"/>
        <v>0.18049894470220795</v>
      </c>
      <c r="C136" s="18">
        <f t="shared" si="31"/>
        <v>-0.95784296647865985</v>
      </c>
      <c r="D136" s="18">
        <f t="shared" si="34"/>
        <v>0.24776329598633601</v>
      </c>
      <c r="E136" s="18">
        <f t="shared" si="32"/>
        <v>-0.48090746234584902</v>
      </c>
      <c r="F136" s="18">
        <f t="shared" si="33"/>
        <v>-0.35147446302023416</v>
      </c>
      <c r="G136" s="18">
        <f t="shared" si="35"/>
        <v>9.0915185954816888E-2</v>
      </c>
      <c r="H136" s="18">
        <f t="shared" si="36"/>
        <v>0.26203729999999981</v>
      </c>
    </row>
    <row r="137" spans="1:8">
      <c r="A137" s="22">
        <f t="shared" si="25"/>
        <v>6.749999999999984</v>
      </c>
      <c r="B137" s="18">
        <f t="shared" si="30"/>
        <v>0.19288710950152474</v>
      </c>
      <c r="C137" s="18">
        <f t="shared" si="31"/>
        <v>-0.9481986110035836</v>
      </c>
      <c r="D137" s="18">
        <f t="shared" si="34"/>
        <v>0.2454128886052665</v>
      </c>
      <c r="E137" s="18">
        <f t="shared" si="32"/>
        <v>-0.47636170304810821</v>
      </c>
      <c r="F137" s="18">
        <f t="shared" si="33"/>
        <v>-0.37529254817263957</v>
      </c>
      <c r="G137" s="18">
        <f t="shared" si="35"/>
        <v>9.7137514648169859E-2</v>
      </c>
      <c r="H137" s="18">
        <f t="shared" si="36"/>
        <v>0.2618678483586781</v>
      </c>
    </row>
    <row r="138" spans="1:8">
      <c r="A138" s="22">
        <f t="shared" si="25"/>
        <v>6.7999999999999838</v>
      </c>
      <c r="B138" s="18">
        <f t="shared" si="30"/>
        <v>0.2050402335627346</v>
      </c>
      <c r="C138" s="18">
        <f t="shared" si="31"/>
        <v>-0.93855425552850735</v>
      </c>
      <c r="D138" s="18">
        <f t="shared" si="34"/>
        <v>0.24306248122419696</v>
      </c>
      <c r="E138" s="18">
        <f t="shared" si="32"/>
        <v>-0.47119371088103207</v>
      </c>
      <c r="F138" s="18">
        <f t="shared" si="33"/>
        <v>-0.39911063332504498</v>
      </c>
      <c r="G138" s="18">
        <f t="shared" si="35"/>
        <v>0.10335984334152283</v>
      </c>
      <c r="H138" s="18">
        <f t="shared" si="36"/>
        <v>0.26203730000000008</v>
      </c>
    </row>
    <row r="139" spans="1:8">
      <c r="A139" s="22">
        <f t="shared" si="25"/>
        <v>6.8499999999999837</v>
      </c>
      <c r="B139" s="18">
        <f t="shared" si="30"/>
        <v>0.21719335762394443</v>
      </c>
      <c r="C139" s="18">
        <f t="shared" si="31"/>
        <v>-0.92769458764731016</v>
      </c>
      <c r="D139" s="18">
        <f t="shared" si="34"/>
        <v>0.24040894953049902</v>
      </c>
      <c r="E139" s="18">
        <f t="shared" si="32"/>
        <v>-0.46602571871395593</v>
      </c>
      <c r="F139" s="18">
        <f t="shared" si="33"/>
        <v>-0.42241191926074279</v>
      </c>
      <c r="G139" s="18">
        <f t="shared" si="35"/>
        <v>0.10947153009024277</v>
      </c>
      <c r="H139" s="18">
        <f t="shared" si="36"/>
        <v>0.26186764695134535</v>
      </c>
    </row>
    <row r="140" spans="1:8">
      <c r="A140" s="22">
        <f t="shared" si="25"/>
        <v>6.8999999999999835</v>
      </c>
      <c r="B140" s="18">
        <f t="shared" si="30"/>
        <v>0.22908112851578449</v>
      </c>
      <c r="C140" s="18">
        <f t="shared" si="31"/>
        <v>-0.91683491976611287</v>
      </c>
      <c r="D140" s="18">
        <f t="shared" si="34"/>
        <v>0.23775541783680107</v>
      </c>
      <c r="E140" s="18">
        <f t="shared" si="32"/>
        <v>-0.4602465578720078</v>
      </c>
      <c r="F140" s="18">
        <f t="shared" si="33"/>
        <v>-0.44571320519644059</v>
      </c>
      <c r="G140" s="18">
        <f t="shared" si="35"/>
        <v>0.11558321683896271</v>
      </c>
      <c r="H140" s="18">
        <f t="shared" si="36"/>
        <v>0.26203730000000008</v>
      </c>
    </row>
    <row r="141" spans="1:8">
      <c r="A141" s="22">
        <f t="shared" si="25"/>
        <v>6.9499999999999833</v>
      </c>
      <c r="B141" s="18">
        <f t="shared" si="30"/>
        <v>0.24096889940762453</v>
      </c>
      <c r="C141" s="18">
        <f t="shared" si="31"/>
        <v>-0.90478647479573171</v>
      </c>
      <c r="D141" s="18">
        <f t="shared" si="34"/>
        <v>0.23480282954322973</v>
      </c>
      <c r="E141" s="18">
        <f t="shared" si="32"/>
        <v>-0.45446739703005967</v>
      </c>
      <c r="F141" s="18">
        <f t="shared" si="33"/>
        <v>-0.46843657504794356</v>
      </c>
      <c r="G141" s="18">
        <f t="shared" si="35"/>
        <v>0.12157042589597192</v>
      </c>
      <c r="H141" s="18">
        <f t="shared" si="36"/>
        <v>0.26186741994196794</v>
      </c>
    </row>
    <row r="142" spans="1:8">
      <c r="A142" s="22">
        <f t="shared" si="25"/>
        <v>6.9999999999999831</v>
      </c>
      <c r="B142" s="18">
        <f t="shared" si="30"/>
        <v>0.25256141147010747</v>
      </c>
      <c r="C142" s="18">
        <f t="shared" si="31"/>
        <v>-0.89273802982535044</v>
      </c>
      <c r="D142" s="18">
        <f t="shared" si="34"/>
        <v>0.23185024124965839</v>
      </c>
      <c r="E142" s="18">
        <f t="shared" si="32"/>
        <v>-0.44808951528241059</v>
      </c>
      <c r="F142" s="18">
        <f t="shared" si="33"/>
        <v>-0.49115994489944659</v>
      </c>
      <c r="G142" s="18">
        <f t="shared" si="35"/>
        <v>0.12755763495298111</v>
      </c>
      <c r="H142" s="18">
        <f t="shared" si="36"/>
        <v>0.26203730000000008</v>
      </c>
    </row>
    <row r="143" spans="1:8">
      <c r="A143" s="22">
        <f t="shared" si="25"/>
        <v>7.0499999999999829</v>
      </c>
      <c r="B143" s="18">
        <f t="shared" si="30"/>
        <v>0.26415392353259037</v>
      </c>
      <c r="C143" s="18">
        <f t="shared" si="31"/>
        <v>-0.87953033364872091</v>
      </c>
      <c r="D143" s="18">
        <f t="shared" si="34"/>
        <v>0.22860320190455002</v>
      </c>
      <c r="E143" s="18">
        <f t="shared" si="32"/>
        <v>-0.44171163353476156</v>
      </c>
      <c r="F143" s="18">
        <f t="shared" si="33"/>
        <v>-0.51324552657618461</v>
      </c>
      <c r="G143" s="18">
        <f t="shared" si="35"/>
        <v>0.13340655143863012</v>
      </c>
      <c r="H143" s="18">
        <f t="shared" si="36"/>
        <v>0.26186716775181612</v>
      </c>
    </row>
    <row r="144" spans="1:8">
      <c r="A144" s="22">
        <f t="shared" si="25"/>
        <v>7.0999999999999828</v>
      </c>
      <c r="B144" s="18">
        <f t="shared" si="30"/>
        <v>0.2754217316605625</v>
      </c>
      <c r="C144" s="18">
        <f t="shared" si="31"/>
        <v>-0.86632263747209137</v>
      </c>
      <c r="D144" s="18">
        <f t="shared" si="34"/>
        <v>0.22535616255944169</v>
      </c>
      <c r="E144" s="18">
        <f t="shared" si="32"/>
        <v>-0.43474886013854763</v>
      </c>
      <c r="F144" s="18">
        <f t="shared" si="33"/>
        <v>-0.53533110825292274</v>
      </c>
      <c r="G144" s="18">
        <f t="shared" si="35"/>
        <v>0.13925546792427915</v>
      </c>
      <c r="H144" s="18">
        <f t="shared" si="36"/>
        <v>0.26203730000000008</v>
      </c>
    </row>
    <row r="145" spans="1:8">
      <c r="A145" s="22">
        <f t="shared" si="25"/>
        <v>7.1499999999999826</v>
      </c>
      <c r="B145" s="18">
        <f t="shared" si="30"/>
        <v>0.28668953978853456</v>
      </c>
      <c r="C145" s="18">
        <f t="shared" si="31"/>
        <v>-0.85198816048266468</v>
      </c>
      <c r="D145" s="18">
        <f t="shared" si="34"/>
        <v>0.22181983331668875</v>
      </c>
      <c r="E145" s="18">
        <f t="shared" si="32"/>
        <v>-0.42778608674233365</v>
      </c>
      <c r="F145" s="18">
        <f t="shared" si="33"/>
        <v>-0.55672041259003935</v>
      </c>
      <c r="G145" s="18">
        <f t="shared" si="35"/>
        <v>0.14495230856664526</v>
      </c>
      <c r="H145" s="18">
        <f t="shared" si="36"/>
        <v>0.26186689085385378</v>
      </c>
    </row>
    <row r="146" spans="1:8">
      <c r="A146" s="22">
        <f t="shared" si="25"/>
        <v>7.1999999999999824</v>
      </c>
      <c r="B146" s="18">
        <f t="shared" ref="B146:B209" si="37">IF(ROW(A146)=ODD(ROW(A146)),B144+D145/m*dt,AVERAGE(B145,B147))</f>
        <v>0.29760371499223137</v>
      </c>
      <c r="C146" s="18">
        <f t="shared" ref="C146:C209" si="38">IF(ROW(A146)=EVEN(ROW(A146)),C144+B145*dt,AVERAGE(C145,C147))</f>
        <v>-0.83765368349323788</v>
      </c>
      <c r="D146" s="18">
        <f t="shared" ref="D146:D209" si="39">IF(ROW(A146)=EVEN(ROW(A146)),-GM*C146/(SQRT(C146^2+F146^2))^3,AVERAGE(D145,D147))</f>
        <v>0.21828350407393585</v>
      </c>
      <c r="E146" s="18">
        <f t="shared" ref="E146:E209" si="40">IF(ROW(D146)=ODD(ROW(D146)),E144+G145/m*dt,AVERAGE(E145,E147))</f>
        <v>-0.42025362928188309</v>
      </c>
      <c r="F146" s="18">
        <f t="shared" ref="F146:F209" si="41">IF(ROW(D146)=EVEN(ROW(D146)),F144+E145*dt,AVERAGE(F145,F147))</f>
        <v>-0.57810971692715607</v>
      </c>
      <c r="G146" s="18">
        <f t="shared" ref="G146:G209" si="42">IF(ROW(A146)=EVEN(ROW(A146)),-GM*F146/(SQRT(C146^2+F146^2))^3,AVERAGE(G145,G147))</f>
        <v>0.15064914920901137</v>
      </c>
      <c r="H146" s="18">
        <f t="shared" si="36"/>
        <v>0.26203729999999981</v>
      </c>
    </row>
    <row r="147" spans="1:8">
      <c r="A147" s="22">
        <f t="shared" si="25"/>
        <v>7.2499999999999822</v>
      </c>
      <c r="B147" s="18">
        <f t="shared" si="37"/>
        <v>0.30851789019592812</v>
      </c>
      <c r="C147" s="18">
        <f t="shared" si="38"/>
        <v>-0.82222778898344151</v>
      </c>
      <c r="D147" s="18">
        <f t="shared" si="39"/>
        <v>0.21446362054829635</v>
      </c>
      <c r="E147" s="18">
        <f t="shared" si="40"/>
        <v>-0.41272117182143253</v>
      </c>
      <c r="F147" s="18">
        <f t="shared" si="41"/>
        <v>-0.59874577551822772</v>
      </c>
      <c r="G147" s="18">
        <f t="shared" si="42"/>
        <v>0.15618017563519465</v>
      </c>
      <c r="H147" s="18">
        <f t="shared" si="36"/>
        <v>0.26186658977341959</v>
      </c>
    </row>
    <row r="148" spans="1:8">
      <c r="A148" s="22">
        <f t="shared" si="25"/>
        <v>7.2999999999999821</v>
      </c>
      <c r="B148" s="18">
        <f t="shared" si="37"/>
        <v>0.31905007704706095</v>
      </c>
      <c r="C148" s="18">
        <f t="shared" si="38"/>
        <v>-0.80680189447364503</v>
      </c>
      <c r="D148" s="18">
        <f t="shared" si="39"/>
        <v>0.21064373702265685</v>
      </c>
      <c r="E148" s="18">
        <f t="shared" si="40"/>
        <v>-0.4046356117183636</v>
      </c>
      <c r="F148" s="18">
        <f t="shared" si="41"/>
        <v>-0.61938183410929937</v>
      </c>
      <c r="G148" s="18">
        <f t="shared" si="42"/>
        <v>0.1617112020613779</v>
      </c>
      <c r="H148" s="18">
        <f t="shared" si="36"/>
        <v>0.26203730000000036</v>
      </c>
    </row>
    <row r="149" spans="1:8">
      <c r="A149" s="22">
        <f t="shared" si="25"/>
        <v>7.3499999999999819</v>
      </c>
      <c r="B149" s="18">
        <f t="shared" si="37"/>
        <v>0.32958226389819378</v>
      </c>
      <c r="C149" s="18">
        <f t="shared" si="38"/>
        <v>-0.79032278127873534</v>
      </c>
      <c r="D149" s="18">
        <f t="shared" si="39"/>
        <v>0.20654662898850473</v>
      </c>
      <c r="E149" s="18">
        <f t="shared" si="40"/>
        <v>-0.39655005161529472</v>
      </c>
      <c r="F149" s="18">
        <f t="shared" si="41"/>
        <v>-0.63920933669006408</v>
      </c>
      <c r="G149" s="18">
        <f t="shared" si="42"/>
        <v>0.16706273685440498</v>
      </c>
      <c r="H149" s="18">
        <f t="shared" si="36"/>
        <v>0.26186626508892308</v>
      </c>
    </row>
    <row r="150" spans="1:8">
      <c r="A150" s="22">
        <f t="shared" si="25"/>
        <v>7.3999999999999817</v>
      </c>
      <c r="B150" s="18">
        <f t="shared" si="37"/>
        <v>0.33970473994591144</v>
      </c>
      <c r="C150" s="18">
        <f t="shared" si="38"/>
        <v>-0.77384366808382565</v>
      </c>
      <c r="D150" s="18">
        <f t="shared" si="39"/>
        <v>0.20244952095435259</v>
      </c>
      <c r="E150" s="18">
        <f t="shared" si="40"/>
        <v>-0.38792933803292312</v>
      </c>
      <c r="F150" s="18">
        <f t="shared" si="41"/>
        <v>-0.65903683927082879</v>
      </c>
      <c r="G150" s="18">
        <f t="shared" si="42"/>
        <v>0.17241427164743206</v>
      </c>
      <c r="H150" s="18">
        <f t="shared" si="36"/>
        <v>0.26203729999999981</v>
      </c>
    </row>
    <row r="151" spans="1:8">
      <c r="A151" s="22">
        <f t="shared" si="25"/>
        <v>7.4499999999999815</v>
      </c>
      <c r="B151" s="18">
        <f t="shared" si="37"/>
        <v>0.34982721599362904</v>
      </c>
      <c r="C151" s="18">
        <f t="shared" si="38"/>
        <v>-0.75635230728414427</v>
      </c>
      <c r="D151" s="18">
        <f t="shared" si="39"/>
        <v>0.19808213261964219</v>
      </c>
      <c r="E151" s="18">
        <f t="shared" si="40"/>
        <v>-0.37930862445055152</v>
      </c>
      <c r="F151" s="18">
        <f t="shared" si="41"/>
        <v>-0.67800227049335637</v>
      </c>
      <c r="G151" s="18">
        <f t="shared" si="42"/>
        <v>0.17757271736862468</v>
      </c>
      <c r="H151" s="18">
        <f t="shared" si="36"/>
        <v>0.26186591743254745</v>
      </c>
    </row>
    <row r="152" spans="1:8">
      <c r="A152" s="22">
        <f t="shared" si="25"/>
        <v>7.4999999999999813</v>
      </c>
      <c r="B152" s="18">
        <f t="shared" si="37"/>
        <v>0.35951295320787563</v>
      </c>
      <c r="C152" s="18">
        <f t="shared" si="38"/>
        <v>-0.73886094648446277</v>
      </c>
      <c r="D152" s="18">
        <f t="shared" si="39"/>
        <v>0.19371474428493182</v>
      </c>
      <c r="E152" s="18">
        <f t="shared" si="40"/>
        <v>-0.3701720662960607</v>
      </c>
      <c r="F152" s="18">
        <f t="shared" si="41"/>
        <v>-0.69696770171588396</v>
      </c>
      <c r="G152" s="18">
        <f t="shared" si="42"/>
        <v>0.18273116308981727</v>
      </c>
      <c r="H152" s="18">
        <f t="shared" si="36"/>
        <v>0.26203729999999981</v>
      </c>
    </row>
    <row r="153" spans="1:8">
      <c r="A153" s="22">
        <f t="shared" si="25"/>
        <v>7.5499999999999812</v>
      </c>
      <c r="B153" s="18">
        <f t="shared" si="37"/>
        <v>0.36919869042212222</v>
      </c>
      <c r="C153" s="18">
        <f t="shared" si="38"/>
        <v>-0.7204010119633566</v>
      </c>
      <c r="D153" s="18">
        <f t="shared" si="39"/>
        <v>0.18908465484551734</v>
      </c>
      <c r="E153" s="18">
        <f t="shared" si="40"/>
        <v>-0.36103550814156982</v>
      </c>
      <c r="F153" s="18">
        <f t="shared" si="41"/>
        <v>-0.71501947712296243</v>
      </c>
      <c r="G153" s="18">
        <f t="shared" si="42"/>
        <v>0.18768302444898255</v>
      </c>
      <c r="H153" s="18">
        <f t="shared" si="36"/>
        <v>0.26186554749093816</v>
      </c>
    </row>
    <row r="154" spans="1:8">
      <c r="A154" s="22">
        <f t="shared" si="25"/>
        <v>7.599999999999981</v>
      </c>
      <c r="B154" s="18">
        <f t="shared" si="37"/>
        <v>0.3784214186924274</v>
      </c>
      <c r="C154" s="18">
        <f t="shared" si="38"/>
        <v>-0.70194107744225054</v>
      </c>
      <c r="D154" s="18">
        <f t="shared" si="39"/>
        <v>0.18445456540610286</v>
      </c>
      <c r="E154" s="18">
        <f t="shared" si="40"/>
        <v>-0.35140376385116245</v>
      </c>
      <c r="F154" s="18">
        <f t="shared" si="41"/>
        <v>-0.73307125253004091</v>
      </c>
      <c r="G154" s="18">
        <f t="shared" si="42"/>
        <v>0.19263488580814783</v>
      </c>
      <c r="H154" s="18">
        <f t="shared" si="36"/>
        <v>0.26203730000000008</v>
      </c>
    </row>
    <row r="155" spans="1:8">
      <c r="A155" s="22">
        <f t="shared" si="25"/>
        <v>7.6499999999999808</v>
      </c>
      <c r="B155" s="18">
        <f t="shared" si="37"/>
        <v>0.38764414696273253</v>
      </c>
      <c r="C155" s="18">
        <f t="shared" si="38"/>
        <v>-0.68255887009411387</v>
      </c>
      <c r="D155" s="18">
        <f t="shared" si="39"/>
        <v>0.17957000955886579</v>
      </c>
      <c r="E155" s="18">
        <f t="shared" si="40"/>
        <v>-0.34177201956075504</v>
      </c>
      <c r="F155" s="18">
        <f t="shared" si="41"/>
        <v>-0.75015985350807868</v>
      </c>
      <c r="G155" s="18">
        <f t="shared" si="42"/>
        <v>0.19736679514341141</v>
      </c>
      <c r="H155" s="18">
        <f t="shared" si="36"/>
        <v>0.26186515600584936</v>
      </c>
    </row>
    <row r="156" spans="1:8">
      <c r="A156" s="22">
        <f t="shared" si="25"/>
        <v>7.6999999999999806</v>
      </c>
      <c r="B156" s="18">
        <f t="shared" si="37"/>
        <v>0.396378419648314</v>
      </c>
      <c r="C156" s="18">
        <f t="shared" si="38"/>
        <v>-0.66317666274597731</v>
      </c>
      <c r="D156" s="18">
        <f t="shared" si="39"/>
        <v>0.17468545371162872</v>
      </c>
      <c r="E156" s="18">
        <f t="shared" si="40"/>
        <v>-0.33166708433682129</v>
      </c>
      <c r="F156" s="18">
        <f t="shared" si="41"/>
        <v>-0.76724845448611645</v>
      </c>
      <c r="G156" s="18">
        <f t="shared" si="42"/>
        <v>0.20209870447867498</v>
      </c>
      <c r="H156" s="18">
        <f t="shared" si="36"/>
        <v>0.26203729999999981</v>
      </c>
    </row>
    <row r="157" spans="1:8">
      <c r="A157" s="22">
        <f t="shared" si="25"/>
        <v>7.7499999999999805</v>
      </c>
      <c r="B157" s="18">
        <f t="shared" si="37"/>
        <v>0.40511269233389541</v>
      </c>
      <c r="C157" s="18">
        <f t="shared" si="38"/>
        <v>-0.64292102812928253</v>
      </c>
      <c r="D157" s="18">
        <f t="shared" si="39"/>
        <v>0.16955534177842196</v>
      </c>
      <c r="E157" s="18">
        <f t="shared" si="40"/>
        <v>-0.32156214911288755</v>
      </c>
      <c r="F157" s="18">
        <f t="shared" si="41"/>
        <v>-0.78332656194176087</v>
      </c>
      <c r="G157" s="18">
        <f t="shared" si="42"/>
        <v>0.20659745068392321</v>
      </c>
      <c r="H157" s="18">
        <f t="shared" si="36"/>
        <v>0.2618647437747465</v>
      </c>
    </row>
    <row r="158" spans="1:8">
      <c r="A158" s="22">
        <f t="shared" si="25"/>
        <v>7.7999999999999803</v>
      </c>
      <c r="B158" s="18">
        <f t="shared" si="37"/>
        <v>0.41333395382615618</v>
      </c>
      <c r="C158" s="18">
        <f t="shared" si="38"/>
        <v>-0.62266539351258776</v>
      </c>
      <c r="D158" s="18">
        <f t="shared" si="39"/>
        <v>0.16442522984521521</v>
      </c>
      <c r="E158" s="18">
        <f t="shared" si="40"/>
        <v>-0.31100733926842894</v>
      </c>
      <c r="F158" s="18">
        <f t="shared" si="41"/>
        <v>-0.79940466939740518</v>
      </c>
      <c r="G158" s="18">
        <f t="shared" si="42"/>
        <v>0.21109619688917142</v>
      </c>
      <c r="H158" s="18">
        <f t="shared" si="36"/>
        <v>0.26203729999999953</v>
      </c>
    </row>
    <row r="159" spans="1:8">
      <c r="A159" s="22">
        <f t="shared" si="25"/>
        <v>7.8499999999999801</v>
      </c>
      <c r="B159" s="18">
        <f t="shared" si="37"/>
        <v>0.42155521531841694</v>
      </c>
      <c r="C159" s="18">
        <f t="shared" si="38"/>
        <v>-0.60158763274666693</v>
      </c>
      <c r="D159" s="18">
        <f t="shared" si="39"/>
        <v>0.15905916713379184</v>
      </c>
      <c r="E159" s="18">
        <f t="shared" si="40"/>
        <v>-0.30045252942397038</v>
      </c>
      <c r="F159" s="18">
        <f t="shared" si="41"/>
        <v>-0.81442729586860363</v>
      </c>
      <c r="G159" s="18">
        <f t="shared" si="42"/>
        <v>0.21534875789962837</v>
      </c>
      <c r="H159" s="18">
        <f t="shared" si="36"/>
        <v>0.2618643116513239</v>
      </c>
    </row>
    <row r="160" spans="1:8">
      <c r="A160" s="22">
        <f t="shared" si="25"/>
        <v>7.8999999999999799</v>
      </c>
      <c r="B160" s="18">
        <f t="shared" si="37"/>
        <v>0.42923987053953538</v>
      </c>
      <c r="C160" s="18">
        <f t="shared" si="38"/>
        <v>-0.58050987198074611</v>
      </c>
      <c r="D160" s="18">
        <f t="shared" si="39"/>
        <v>0.15369310442236847</v>
      </c>
      <c r="E160" s="18">
        <f t="shared" si="40"/>
        <v>-0.28947246347846611</v>
      </c>
      <c r="F160" s="18">
        <f t="shared" si="41"/>
        <v>-0.82944992233980219</v>
      </c>
      <c r="G160" s="18">
        <f t="shared" si="42"/>
        <v>0.2196013189100853</v>
      </c>
      <c r="H160" s="18">
        <f t="shared" si="36"/>
        <v>0.26203729999999953</v>
      </c>
    </row>
    <row r="161" spans="1:8">
      <c r="A161" s="22">
        <f t="shared" si="25"/>
        <v>7.9499999999999797</v>
      </c>
      <c r="B161" s="18">
        <f t="shared" si="37"/>
        <v>0.43692452576065377</v>
      </c>
      <c r="C161" s="18">
        <f t="shared" si="38"/>
        <v>-0.55866364569271343</v>
      </c>
      <c r="D161" s="18">
        <f t="shared" si="39"/>
        <v>0.14810140942567077</v>
      </c>
      <c r="E161" s="18">
        <f t="shared" si="40"/>
        <v>-0.27849239753296184</v>
      </c>
      <c r="F161" s="18">
        <f t="shared" si="41"/>
        <v>-0.84337454221645025</v>
      </c>
      <c r="G161" s="18">
        <f t="shared" si="42"/>
        <v>0.22359489782530004</v>
      </c>
      <c r="H161" s="18">
        <f t="shared" si="36"/>
        <v>0.26186386054592975</v>
      </c>
    </row>
    <row r="162" spans="1:8">
      <c r="A162" s="22">
        <f t="shared" si="25"/>
        <v>7.9999999999999796</v>
      </c>
      <c r="B162" s="18">
        <f t="shared" si="37"/>
        <v>0.44405001148210244</v>
      </c>
      <c r="C162" s="18">
        <f t="shared" si="38"/>
        <v>-0.53681741940468075</v>
      </c>
      <c r="D162" s="18">
        <f t="shared" si="39"/>
        <v>0.14250971442897306</v>
      </c>
      <c r="E162" s="18">
        <f t="shared" si="40"/>
        <v>-0.26711297369593612</v>
      </c>
      <c r="F162" s="18">
        <f t="shared" si="41"/>
        <v>-0.85729916209309842</v>
      </c>
      <c r="G162" s="18">
        <f t="shared" si="42"/>
        <v>0.22758847674051477</v>
      </c>
      <c r="H162" s="18">
        <f t="shared" si="36"/>
        <v>0.26203730000000008</v>
      </c>
    </row>
    <row r="163" spans="1:8">
      <c r="A163" s="22">
        <f t="shared" si="25"/>
        <v>8.0499999999999794</v>
      </c>
      <c r="B163" s="18">
        <f t="shared" si="37"/>
        <v>0.4511754972035511</v>
      </c>
      <c r="C163" s="18">
        <f t="shared" si="38"/>
        <v>-0.51425864454450321</v>
      </c>
      <c r="D163" s="18">
        <f t="shared" si="39"/>
        <v>0.1367034354408993</v>
      </c>
      <c r="E163" s="18">
        <f t="shared" si="40"/>
        <v>-0.25573354985891039</v>
      </c>
      <c r="F163" s="18">
        <f t="shared" si="41"/>
        <v>-0.87008583958604402</v>
      </c>
      <c r="G163" s="18">
        <f t="shared" si="42"/>
        <v>0.23131054162876968</v>
      </c>
      <c r="H163" s="18">
        <f t="shared" si="36"/>
        <v>0.26186339142586113</v>
      </c>
    </row>
    <row r="164" spans="1:8">
      <c r="A164" s="22">
        <f t="shared" ref="A164:A227" si="43">A163+dt/2</f>
        <v>8.0999999999999801</v>
      </c>
      <c r="B164" s="18">
        <f t="shared" si="37"/>
        <v>0.45772035502619235</v>
      </c>
      <c r="C164" s="18">
        <f t="shared" si="38"/>
        <v>-0.49169986968432566</v>
      </c>
      <c r="D164" s="18">
        <f t="shared" si="39"/>
        <v>0.13089715645282554</v>
      </c>
      <c r="E164" s="18">
        <f t="shared" si="40"/>
        <v>-0.24398191953305914</v>
      </c>
      <c r="F164" s="18">
        <f t="shared" si="41"/>
        <v>-0.8828725170789895</v>
      </c>
      <c r="G164" s="18">
        <f t="shared" si="42"/>
        <v>0.23503260651702459</v>
      </c>
      <c r="H164" s="18">
        <f t="shared" si="36"/>
        <v>0.26203730000000008</v>
      </c>
    </row>
    <row r="165" spans="1:8">
      <c r="A165" s="22">
        <f t="shared" si="43"/>
        <v>8.1499999999999808</v>
      </c>
      <c r="B165" s="18">
        <f t="shared" si="37"/>
        <v>0.46426521284883365</v>
      </c>
      <c r="C165" s="18">
        <f t="shared" si="38"/>
        <v>-0.46848660904188399</v>
      </c>
      <c r="D165" s="18">
        <f t="shared" si="39"/>
        <v>0.12488808615744984</v>
      </c>
      <c r="E165" s="18">
        <f t="shared" si="40"/>
        <v>-0.23223028920720792</v>
      </c>
      <c r="F165" s="18">
        <f t="shared" si="41"/>
        <v>-0.89448403153934986</v>
      </c>
      <c r="G165" s="18">
        <f t="shared" si="42"/>
        <v>0.238470933905781</v>
      </c>
      <c r="H165" s="18">
        <f t="shared" si="36"/>
        <v>0.26186290531551165</v>
      </c>
    </row>
    <row r="166" spans="1:8">
      <c r="A166" s="22">
        <f t="shared" si="43"/>
        <v>8.1999999999999815</v>
      </c>
      <c r="B166" s="18">
        <f t="shared" si="37"/>
        <v>0.47020916364193732</v>
      </c>
      <c r="C166" s="18">
        <f t="shared" si="38"/>
        <v>-0.44527334839944233</v>
      </c>
      <c r="D166" s="18">
        <f t="shared" si="39"/>
        <v>0.11887901586207414</v>
      </c>
      <c r="E166" s="18">
        <f t="shared" si="40"/>
        <v>-0.22013482614248103</v>
      </c>
      <c r="F166" s="18">
        <f t="shared" si="41"/>
        <v>-0.90609554599971032</v>
      </c>
      <c r="G166" s="18">
        <f t="shared" si="42"/>
        <v>0.24190926129453741</v>
      </c>
      <c r="H166" s="18">
        <f t="shared" si="36"/>
        <v>0.26203729999999981</v>
      </c>
    </row>
    <row r="167" spans="1:8">
      <c r="A167" s="22">
        <f t="shared" si="43"/>
        <v>8.2499999999999822</v>
      </c>
      <c r="B167" s="18">
        <f t="shared" si="37"/>
        <v>0.47615311443504105</v>
      </c>
      <c r="C167" s="18">
        <f t="shared" si="38"/>
        <v>-0.4214656926776903</v>
      </c>
      <c r="D167" s="18">
        <f t="shared" si="39"/>
        <v>0.11267970343488223</v>
      </c>
      <c r="E167" s="18">
        <f t="shared" si="40"/>
        <v>-0.20803936307775417</v>
      </c>
      <c r="F167" s="18">
        <f t="shared" si="41"/>
        <v>-0.91649751415359804</v>
      </c>
      <c r="G167" s="18">
        <f t="shared" si="42"/>
        <v>0.24505198330792011</v>
      </c>
      <c r="H167" s="18">
        <f t="shared" si="36"/>
        <v>0.26186240329635097</v>
      </c>
    </row>
    <row r="168" spans="1:8">
      <c r="A168" s="22">
        <f t="shared" si="43"/>
        <v>8.2999999999999829</v>
      </c>
      <c r="B168" s="18">
        <f t="shared" si="37"/>
        <v>0.48147713398542558</v>
      </c>
      <c r="C168" s="18">
        <f t="shared" si="38"/>
        <v>-0.39765803695593821</v>
      </c>
      <c r="D168" s="18">
        <f t="shared" si="39"/>
        <v>0.10648039100769031</v>
      </c>
      <c r="E168" s="18">
        <f t="shared" si="40"/>
        <v>-0.19562962781168902</v>
      </c>
      <c r="F168" s="18">
        <f t="shared" si="41"/>
        <v>-0.92689948230748576</v>
      </c>
      <c r="G168" s="18">
        <f t="shared" si="42"/>
        <v>0.24819470532130278</v>
      </c>
      <c r="H168" s="18">
        <f t="shared" si="36"/>
        <v>0.26203730000000008</v>
      </c>
    </row>
    <row r="169" spans="1:8">
      <c r="A169" s="22">
        <f t="shared" si="43"/>
        <v>8.3499999999999837</v>
      </c>
      <c r="B169" s="18">
        <f t="shared" si="37"/>
        <v>0.4868011535358101</v>
      </c>
      <c r="C169" s="18">
        <f t="shared" si="38"/>
        <v>-0.37331797927914767</v>
      </c>
      <c r="D169" s="18">
        <f t="shared" si="39"/>
        <v>0.10010415125241146</v>
      </c>
      <c r="E169" s="18">
        <f t="shared" si="40"/>
        <v>-0.18321989254562387</v>
      </c>
      <c r="F169" s="18">
        <f t="shared" si="41"/>
        <v>-0.93606047693476691</v>
      </c>
      <c r="G169" s="18">
        <f t="shared" si="42"/>
        <v>0.25103036037783455</v>
      </c>
      <c r="H169" s="18">
        <f t="shared" si="36"/>
        <v>0.26186188650668712</v>
      </c>
    </row>
    <row r="170" spans="1:8">
      <c r="A170" s="22">
        <f t="shared" si="43"/>
        <v>8.3999999999999844</v>
      </c>
      <c r="B170" s="18">
        <f t="shared" si="37"/>
        <v>0.49148754911066672</v>
      </c>
      <c r="C170" s="18">
        <f t="shared" si="38"/>
        <v>-0.34897792160235719</v>
      </c>
      <c r="D170" s="18">
        <f t="shared" si="39"/>
        <v>9.3727911497132596E-2</v>
      </c>
      <c r="E170" s="18">
        <f t="shared" si="40"/>
        <v>-0.17052659177390556</v>
      </c>
      <c r="F170" s="18">
        <f t="shared" si="41"/>
        <v>-0.94522147156204817</v>
      </c>
      <c r="G170" s="18">
        <f t="shared" si="42"/>
        <v>0.25386601543436627</v>
      </c>
      <c r="H170" s="18">
        <f t="shared" si="36"/>
        <v>0.26203730000000008</v>
      </c>
    </row>
    <row r="171" spans="1:8">
      <c r="A171" s="22">
        <f t="shared" si="43"/>
        <v>8.4499999999999851</v>
      </c>
      <c r="B171" s="18">
        <f t="shared" si="37"/>
        <v>0.49617394468552334</v>
      </c>
      <c r="C171" s="18">
        <f t="shared" si="38"/>
        <v>-0.32416922436808104</v>
      </c>
      <c r="D171" s="18">
        <f t="shared" si="39"/>
        <v>8.7188830530912531E-2</v>
      </c>
      <c r="E171" s="18">
        <f t="shared" si="40"/>
        <v>-0.15783329100218724</v>
      </c>
      <c r="F171" s="18">
        <f t="shared" si="41"/>
        <v>-0.95311313611215753</v>
      </c>
      <c r="G171" s="18">
        <f t="shared" si="42"/>
        <v>0.25638360236628466</v>
      </c>
      <c r="H171" s="18">
        <f t="shared" si="36"/>
        <v>0.26186135614121225</v>
      </c>
    </row>
    <row r="172" spans="1:8">
      <c r="A172" s="22">
        <f t="shared" si="43"/>
        <v>8.4999999999999858</v>
      </c>
      <c r="B172" s="18">
        <f t="shared" si="37"/>
        <v>0.50020643216375804</v>
      </c>
      <c r="C172" s="18">
        <f t="shared" si="38"/>
        <v>-0.29936052713380484</v>
      </c>
      <c r="D172" s="18">
        <f t="shared" si="39"/>
        <v>8.064974956469248E-2</v>
      </c>
      <c r="E172" s="18">
        <f t="shared" si="40"/>
        <v>-0.14488823153727709</v>
      </c>
      <c r="F172" s="18">
        <f t="shared" si="41"/>
        <v>-0.9610048006622669</v>
      </c>
      <c r="G172" s="18">
        <f t="shared" si="42"/>
        <v>0.25890118929820305</v>
      </c>
      <c r="H172" s="18">
        <f t="shared" si="36"/>
        <v>0.26203730000000008</v>
      </c>
    </row>
    <row r="173" spans="1:8">
      <c r="A173" s="22">
        <f t="shared" si="43"/>
        <v>8.5499999999999865</v>
      </c>
      <c r="B173" s="18">
        <f t="shared" si="37"/>
        <v>0.50423891964199263</v>
      </c>
      <c r="C173" s="18">
        <f t="shared" si="38"/>
        <v>-0.27414858115170521</v>
      </c>
      <c r="D173" s="18">
        <f t="shared" si="39"/>
        <v>7.396268655844726E-2</v>
      </c>
      <c r="E173" s="18">
        <f t="shared" si="40"/>
        <v>-0.13194317207236694</v>
      </c>
      <c r="F173" s="18">
        <f t="shared" si="41"/>
        <v>-0.96760195926588533</v>
      </c>
      <c r="G173" s="18">
        <f t="shared" si="42"/>
        <v>0.26109022469797405</v>
      </c>
      <c r="H173" s="18">
        <f t="shared" si="36"/>
        <v>0.26186081345028783</v>
      </c>
    </row>
    <row r="174" spans="1:8">
      <c r="A174" s="22">
        <f t="shared" si="43"/>
        <v>8.5999999999999872</v>
      </c>
      <c r="B174" s="18">
        <f t="shared" si="37"/>
        <v>0.50760270081960268</v>
      </c>
      <c r="C174" s="18">
        <f t="shared" si="38"/>
        <v>-0.24893663516960557</v>
      </c>
      <c r="D174" s="18">
        <f t="shared" si="39"/>
        <v>6.7275623552202055E-2</v>
      </c>
      <c r="E174" s="18">
        <f t="shared" si="40"/>
        <v>-0.11877920906747969</v>
      </c>
      <c r="F174" s="18">
        <f t="shared" si="41"/>
        <v>-0.97419911786950364</v>
      </c>
      <c r="G174" s="18">
        <f t="shared" si="42"/>
        <v>0.26327926009774499</v>
      </c>
      <c r="H174" s="18">
        <f t="shared" si="36"/>
        <v>0.26203730000000008</v>
      </c>
    </row>
    <row r="175" spans="1:8">
      <c r="A175" s="22">
        <f t="shared" si="43"/>
        <v>8.6499999999999879</v>
      </c>
      <c r="B175" s="18">
        <f t="shared" si="37"/>
        <v>0.51096648199721284</v>
      </c>
      <c r="C175" s="18">
        <f t="shared" si="38"/>
        <v>-0.22338831106974494</v>
      </c>
      <c r="D175" s="18">
        <f t="shared" si="39"/>
        <v>6.0456208032795986E-2</v>
      </c>
      <c r="E175" s="18">
        <f t="shared" si="40"/>
        <v>-0.10561524606259244</v>
      </c>
      <c r="F175" s="18">
        <f t="shared" si="41"/>
        <v>-0.97947988017263321</v>
      </c>
      <c r="G175" s="18">
        <f t="shared" si="42"/>
        <v>0.26512983863816381</v>
      </c>
      <c r="H175" s="18">
        <f t="shared" si="36"/>
        <v>0.26186025973893673</v>
      </c>
    </row>
    <row r="176" spans="1:8">
      <c r="A176" s="22">
        <f t="shared" si="43"/>
        <v>8.6999999999999886</v>
      </c>
      <c r="B176" s="18">
        <f t="shared" si="37"/>
        <v>0.51364832162288232</v>
      </c>
      <c r="C176" s="18">
        <f t="shared" si="38"/>
        <v>-0.19783998696988428</v>
      </c>
      <c r="D176" s="18">
        <f t="shared" si="39"/>
        <v>5.3636792513389916E-2</v>
      </c>
      <c r="E176" s="18">
        <f t="shared" si="40"/>
        <v>-9.2266225203663316E-2</v>
      </c>
      <c r="F176" s="18">
        <f t="shared" si="41"/>
        <v>-0.98476064247576289</v>
      </c>
      <c r="G176" s="18">
        <f t="shared" si="42"/>
        <v>0.26698041717858262</v>
      </c>
      <c r="H176" s="18">
        <f t="shared" si="36"/>
        <v>0.26203730000000008</v>
      </c>
    </row>
    <row r="177" spans="1:8">
      <c r="A177" s="22">
        <f t="shared" si="43"/>
        <v>8.7499999999999893</v>
      </c>
      <c r="B177" s="18">
        <f t="shared" si="37"/>
        <v>0.5163301612485518</v>
      </c>
      <c r="C177" s="18">
        <f t="shared" si="38"/>
        <v>-0.17202347890745667</v>
      </c>
      <c r="D177" s="18">
        <f t="shared" si="39"/>
        <v>4.6701416740596649E-2</v>
      </c>
      <c r="E177" s="18">
        <f t="shared" si="40"/>
        <v>-7.8917204344734176E-2</v>
      </c>
      <c r="F177" s="18">
        <f t="shared" si="41"/>
        <v>-0.98870650269299953</v>
      </c>
      <c r="G177" s="18">
        <f t="shared" si="42"/>
        <v>0.26848327459062205</v>
      </c>
      <c r="H177" s="18">
        <f t="shared" si="36"/>
        <v>0.26185969636554118</v>
      </c>
    </row>
    <row r="178" spans="1:8">
      <c r="A178" s="22">
        <f t="shared" si="43"/>
        <v>8.7999999999999901</v>
      </c>
      <c r="B178" s="18">
        <f t="shared" si="37"/>
        <v>0.51831846329694198</v>
      </c>
      <c r="C178" s="18">
        <f t="shared" si="38"/>
        <v>-0.14620697084502909</v>
      </c>
      <c r="D178" s="18">
        <f t="shared" si="39"/>
        <v>3.9766040967803389E-2</v>
      </c>
      <c r="E178" s="18">
        <f t="shared" si="40"/>
        <v>-6.5417897744601106E-2</v>
      </c>
      <c r="F178" s="18">
        <f t="shared" si="41"/>
        <v>-0.99265236291023629</v>
      </c>
      <c r="G178" s="18">
        <f t="shared" si="42"/>
        <v>0.26998613200266142</v>
      </c>
      <c r="H178" s="18">
        <f t="shared" si="36"/>
        <v>0.26203729999999992</v>
      </c>
    </row>
    <row r="179" spans="1:8">
      <c r="A179" s="22">
        <f t="shared" si="43"/>
        <v>8.8499999999999908</v>
      </c>
      <c r="B179" s="18">
        <f t="shared" si="37"/>
        <v>0.52030676534533216</v>
      </c>
      <c r="C179" s="18">
        <f t="shared" si="38"/>
        <v>-0.12019163257776248</v>
      </c>
      <c r="D179" s="18">
        <f t="shared" si="39"/>
        <v>3.2731846912606381E-2</v>
      </c>
      <c r="E179" s="18">
        <f t="shared" si="40"/>
        <v>-5.1918591144468035E-2</v>
      </c>
      <c r="F179" s="18">
        <f t="shared" si="41"/>
        <v>-0.99524829246745972</v>
      </c>
      <c r="G179" s="18">
        <f t="shared" si="42"/>
        <v>0.27113271033061614</v>
      </c>
      <c r="H179" s="18">
        <f t="shared" si="36"/>
        <v>0.26185912474018397</v>
      </c>
    </row>
    <row r="180" spans="1:8">
      <c r="A180" s="22">
        <f t="shared" si="43"/>
        <v>8.8999999999999915</v>
      </c>
      <c r="B180" s="18">
        <f t="shared" si="37"/>
        <v>0.52159164798820257</v>
      </c>
      <c r="C180" s="18">
        <f t="shared" si="38"/>
        <v>-9.4176294310495873E-2</v>
      </c>
      <c r="D180" s="18">
        <f t="shared" si="39"/>
        <v>2.5697652857409378E-2</v>
      </c>
      <c r="E180" s="18">
        <f t="shared" si="40"/>
        <v>-3.8304626711539488E-2</v>
      </c>
      <c r="F180" s="18">
        <f t="shared" si="41"/>
        <v>-0.99784422202468304</v>
      </c>
      <c r="G180" s="18">
        <f t="shared" si="42"/>
        <v>0.27227928865857087</v>
      </c>
      <c r="H180" s="18">
        <f t="shared" si="36"/>
        <v>0.26203729999999997</v>
      </c>
    </row>
    <row r="181" spans="1:8">
      <c r="A181" s="22">
        <f t="shared" si="43"/>
        <v>8.9499999999999922</v>
      </c>
      <c r="B181" s="18">
        <f t="shared" si="37"/>
        <v>0.52287653063107309</v>
      </c>
      <c r="C181" s="18">
        <f t="shared" si="38"/>
        <v>-6.8032467778942216E-2</v>
      </c>
      <c r="D181" s="18">
        <f t="shared" si="39"/>
        <v>1.8582513329817332E-2</v>
      </c>
      <c r="E181" s="18">
        <f t="shared" si="40"/>
        <v>-2.4690662278610945E-2</v>
      </c>
      <c r="F181" s="18">
        <f t="shared" si="41"/>
        <v>-0.99907875513861355</v>
      </c>
      <c r="G181" s="18">
        <f t="shared" si="42"/>
        <v>0.2730618033458444</v>
      </c>
      <c r="H181" s="18">
        <f t="shared" si="36"/>
        <v>0.26185854632264427</v>
      </c>
    </row>
    <row r="182" spans="1:8">
      <c r="A182" s="22">
        <f t="shared" si="43"/>
        <v>8.9999999999999929</v>
      </c>
      <c r="B182" s="18">
        <f t="shared" si="37"/>
        <v>0.52344989932118435</v>
      </c>
      <c r="C182" s="18">
        <f t="shared" si="38"/>
        <v>-4.1888641247388558E-2</v>
      </c>
      <c r="D182" s="18">
        <f t="shared" si="39"/>
        <v>1.1467373802225284E-2</v>
      </c>
      <c r="E182" s="18">
        <f t="shared" si="40"/>
        <v>-1.0998446376955051E-2</v>
      </c>
      <c r="F182" s="18">
        <f t="shared" si="41"/>
        <v>-1.0003132882525441</v>
      </c>
      <c r="G182" s="18">
        <f t="shared" si="42"/>
        <v>0.27384431803311787</v>
      </c>
      <c r="H182" s="18">
        <f t="shared" si="36"/>
        <v>0.26203729999999997</v>
      </c>
    </row>
    <row r="183" spans="1:8">
      <c r="A183" s="22">
        <f t="shared" si="43"/>
        <v>9.0499999999999936</v>
      </c>
      <c r="B183" s="18">
        <f t="shared" si="37"/>
        <v>0.52402326801129562</v>
      </c>
      <c r="C183" s="18">
        <f t="shared" si="38"/>
        <v>-1.5687477846823776E-2</v>
      </c>
      <c r="D183" s="18">
        <f t="shared" si="39"/>
        <v>4.2898673070835098E-3</v>
      </c>
      <c r="E183" s="18">
        <f t="shared" si="40"/>
        <v>2.6937695247008439E-3</v>
      </c>
      <c r="F183" s="18">
        <f t="shared" si="41"/>
        <v>-1.0001785997763091</v>
      </c>
      <c r="G183" s="18">
        <f t="shared" si="42"/>
        <v>0.27425582632514722</v>
      </c>
      <c r="H183" s="18">
        <f t="shared" si="36"/>
        <v>0.26185796262000005</v>
      </c>
    </row>
    <row r="184" spans="1:8">
      <c r="A184" s="22">
        <f t="shared" si="43"/>
        <v>9.0999999999999943</v>
      </c>
      <c r="B184" s="18">
        <f t="shared" si="37"/>
        <v>0.5238788860518927</v>
      </c>
      <c r="C184" s="18">
        <f t="shared" si="38"/>
        <v>1.0513685553741006E-2</v>
      </c>
      <c r="D184" s="18">
        <f t="shared" si="39"/>
        <v>-2.8876391880582638E-3</v>
      </c>
      <c r="E184" s="18">
        <f t="shared" si="40"/>
        <v>1.6427136255559673E-2</v>
      </c>
      <c r="F184" s="18">
        <f t="shared" si="41"/>
        <v>-1.0000439113000741</v>
      </c>
      <c r="G184" s="18">
        <f t="shared" si="42"/>
        <v>0.27466733461717657</v>
      </c>
      <c r="H184" s="18">
        <f t="shared" si="36"/>
        <v>0.26203729999999997</v>
      </c>
    </row>
    <row r="185" spans="1:8">
      <c r="A185" s="22">
        <f t="shared" si="43"/>
        <v>9.149999999999995</v>
      </c>
      <c r="B185" s="18">
        <f t="shared" si="37"/>
        <v>0.52373450409248978</v>
      </c>
      <c r="C185" s="18">
        <f t="shared" si="38"/>
        <v>3.6700410758365498E-2</v>
      </c>
      <c r="D185" s="18">
        <f t="shared" si="39"/>
        <v>-1.0108260249217535E-2</v>
      </c>
      <c r="E185" s="18">
        <f t="shared" si="40"/>
        <v>3.0160502986418501E-2</v>
      </c>
      <c r="F185" s="18">
        <f t="shared" si="41"/>
        <v>-0.99853588615075317</v>
      </c>
      <c r="G185" s="18">
        <f t="shared" si="42"/>
        <v>0.27470180470158923</v>
      </c>
      <c r="H185" s="18">
        <f t="shared" si="36"/>
        <v>0.2618573751838294</v>
      </c>
    </row>
    <row r="186" spans="1:8">
      <c r="A186" s="22">
        <f t="shared" si="43"/>
        <v>9.1999999999999957</v>
      </c>
      <c r="B186" s="18">
        <f t="shared" si="37"/>
        <v>0.52286806002697095</v>
      </c>
      <c r="C186" s="18">
        <f t="shared" si="38"/>
        <v>6.288713596298999E-2</v>
      </c>
      <c r="D186" s="18">
        <f t="shared" si="39"/>
        <v>-1.7328881310376805E-2</v>
      </c>
      <c r="E186" s="18">
        <f t="shared" si="40"/>
        <v>4.3897316725718602E-2</v>
      </c>
      <c r="F186" s="18">
        <f t="shared" si="41"/>
        <v>-0.99702786100143226</v>
      </c>
      <c r="G186" s="18">
        <f t="shared" si="42"/>
        <v>0.27473627478600193</v>
      </c>
      <c r="H186" s="18">
        <f t="shared" si="36"/>
        <v>0.26203730000000003</v>
      </c>
    </row>
    <row r="187" spans="1:8">
      <c r="A187" s="22">
        <f t="shared" si="43"/>
        <v>9.2499999999999964</v>
      </c>
      <c r="B187" s="18">
        <f t="shared" si="37"/>
        <v>0.52200161596145211</v>
      </c>
      <c r="C187" s="18">
        <f t="shared" si="38"/>
        <v>8.8987216761062596E-2</v>
      </c>
      <c r="D187" s="18">
        <f t="shared" si="39"/>
        <v>-2.4572729424143496E-2</v>
      </c>
      <c r="E187" s="18">
        <f t="shared" si="40"/>
        <v>5.7634130465018696E-2</v>
      </c>
      <c r="F187" s="18">
        <f t="shared" si="41"/>
        <v>-0.99414615447818133</v>
      </c>
      <c r="G187" s="18">
        <f t="shared" si="42"/>
        <v>0.2743886550253935</v>
      </c>
      <c r="H187" s="18">
        <f t="shared" si="36"/>
        <v>0.26185678560699033</v>
      </c>
    </row>
    <row r="188" spans="1:8">
      <c r="A188" s="22">
        <f t="shared" si="43"/>
        <v>9.2999999999999972</v>
      </c>
      <c r="B188" s="18">
        <f t="shared" si="37"/>
        <v>0.52041078708455668</v>
      </c>
      <c r="C188" s="18">
        <f t="shared" si="38"/>
        <v>0.1150872975591352</v>
      </c>
      <c r="D188" s="18">
        <f t="shared" si="39"/>
        <v>-3.1816577537910187E-2</v>
      </c>
      <c r="E188" s="18">
        <f t="shared" si="40"/>
        <v>7.1336182228257952E-2</v>
      </c>
      <c r="F188" s="18">
        <f t="shared" si="41"/>
        <v>-0.99126444795493041</v>
      </c>
      <c r="G188" s="18">
        <f t="shared" si="42"/>
        <v>0.27404103526478507</v>
      </c>
      <c r="H188" s="18">
        <f t="shared" si="36"/>
        <v>0.26203729999999997</v>
      </c>
    </row>
    <row r="189" spans="1:8">
      <c r="A189" s="22">
        <f t="shared" si="43"/>
        <v>9.3499999999999979</v>
      </c>
      <c r="B189" s="18">
        <f t="shared" si="37"/>
        <v>0.51881995820766114</v>
      </c>
      <c r="C189" s="18">
        <f t="shared" si="38"/>
        <v>0.14102829546951826</v>
      </c>
      <c r="D189" s="18">
        <f t="shared" si="39"/>
        <v>-3.9063176123927942E-2</v>
      </c>
      <c r="E189" s="18">
        <f t="shared" si="40"/>
        <v>8.5038233991497209E-2</v>
      </c>
      <c r="F189" s="18">
        <f t="shared" si="41"/>
        <v>-0.98701253625535557</v>
      </c>
      <c r="G189" s="18">
        <f t="shared" si="42"/>
        <v>0.27330732281588416</v>
      </c>
      <c r="H189" s="18">
        <f t="shared" si="36"/>
        <v>0.26185619551996414</v>
      </c>
    </row>
    <row r="190" spans="1:8">
      <c r="A190" s="22">
        <f t="shared" si="43"/>
        <v>9.3999999999999986</v>
      </c>
      <c r="B190" s="18">
        <f t="shared" si="37"/>
        <v>0.51650446947216389</v>
      </c>
      <c r="C190" s="18">
        <f t="shared" si="38"/>
        <v>0.16696929337990132</v>
      </c>
      <c r="D190" s="18">
        <f t="shared" si="39"/>
        <v>-4.6309774709945697E-2</v>
      </c>
      <c r="E190" s="18">
        <f t="shared" si="40"/>
        <v>9.8666914509846368E-2</v>
      </c>
      <c r="F190" s="18">
        <f t="shared" si="41"/>
        <v>-0.98276062455578073</v>
      </c>
      <c r="G190" s="18">
        <f t="shared" si="42"/>
        <v>0.27257361036698324</v>
      </c>
      <c r="H190" s="18">
        <f t="shared" si="36"/>
        <v>0.26203729999999997</v>
      </c>
    </row>
    <row r="191" spans="1:8">
      <c r="A191" s="22">
        <f t="shared" si="43"/>
        <v>9.4499999999999993</v>
      </c>
      <c r="B191" s="18">
        <f t="shared" si="37"/>
        <v>0.51418898073666652</v>
      </c>
      <c r="C191" s="18">
        <f t="shared" si="38"/>
        <v>0.19267874241673466</v>
      </c>
      <c r="D191" s="18">
        <f t="shared" si="39"/>
        <v>-5.3538111630130537E-2</v>
      </c>
      <c r="E191" s="18">
        <f t="shared" si="40"/>
        <v>0.11229559502819553</v>
      </c>
      <c r="F191" s="18">
        <f t="shared" si="41"/>
        <v>-0.97714584480437094</v>
      </c>
      <c r="G191" s="18">
        <f t="shared" si="42"/>
        <v>0.27145091842293334</v>
      </c>
      <c r="H191" s="18">
        <f t="shared" si="36"/>
        <v>0.26185560658675389</v>
      </c>
    </row>
    <row r="192" spans="1:8">
      <c r="A192" s="22">
        <f t="shared" si="43"/>
        <v>9.5</v>
      </c>
      <c r="B192" s="18">
        <f t="shared" si="37"/>
        <v>0.51115065830915074</v>
      </c>
      <c r="C192" s="18">
        <f t="shared" si="38"/>
        <v>0.21838819145356797</v>
      </c>
      <c r="D192" s="18">
        <f t="shared" si="39"/>
        <v>-6.0766448550315377E-2</v>
      </c>
      <c r="E192" s="18">
        <f t="shared" si="40"/>
        <v>0.12581200635213968</v>
      </c>
      <c r="F192" s="18">
        <f t="shared" si="41"/>
        <v>-0.97153106505296116</v>
      </c>
      <c r="G192" s="18">
        <f t="shared" si="42"/>
        <v>0.27032822647888338</v>
      </c>
      <c r="H192" s="18">
        <f t="shared" si="36"/>
        <v>0.26203729999999992</v>
      </c>
    </row>
    <row r="193" spans="1:8">
      <c r="A193" s="22">
        <f t="shared" si="43"/>
        <v>9.5500000000000007</v>
      </c>
      <c r="B193" s="18">
        <f t="shared" si="37"/>
        <v>0.50811233588163496</v>
      </c>
      <c r="C193" s="18">
        <f t="shared" si="38"/>
        <v>0.24379380824764971</v>
      </c>
      <c r="D193" s="18">
        <f t="shared" si="39"/>
        <v>-6.7955037207300728E-2</v>
      </c>
      <c r="E193" s="18">
        <f t="shared" si="40"/>
        <v>0.13932841767608387</v>
      </c>
      <c r="F193" s="18">
        <f t="shared" si="41"/>
        <v>-0.96456464416915699</v>
      </c>
      <c r="G193" s="18">
        <f t="shared" si="42"/>
        <v>0.26881484932051758</v>
      </c>
      <c r="H193" s="18">
        <f t="shared" si="36"/>
        <v>0.26185502050033088</v>
      </c>
    </row>
    <row r="194" spans="1:8">
      <c r="A194" s="22">
        <f t="shared" si="43"/>
        <v>9.6000000000000014</v>
      </c>
      <c r="B194" s="18">
        <f t="shared" si="37"/>
        <v>0.50435515458842062</v>
      </c>
      <c r="C194" s="18">
        <f t="shared" si="38"/>
        <v>0.26919942504173144</v>
      </c>
      <c r="D194" s="18">
        <f t="shared" si="39"/>
        <v>-7.5143625864286079E-2</v>
      </c>
      <c r="E194" s="18">
        <f t="shared" si="40"/>
        <v>0.15269349128419146</v>
      </c>
      <c r="F194" s="18">
        <f t="shared" si="41"/>
        <v>-0.95759822328535282</v>
      </c>
      <c r="G194" s="18">
        <f t="shared" si="42"/>
        <v>0.26730147216215172</v>
      </c>
      <c r="H194" s="18">
        <f t="shared" si="36"/>
        <v>0.26203729999999992</v>
      </c>
    </row>
    <row r="195" spans="1:8">
      <c r="A195" s="22">
        <f t="shared" si="43"/>
        <v>9.6500000000000021</v>
      </c>
      <c r="B195" s="18">
        <f t="shared" si="37"/>
        <v>0.50059797329520639</v>
      </c>
      <c r="C195" s="18">
        <f t="shared" si="38"/>
        <v>0.2942293237064918</v>
      </c>
      <c r="D195" s="18">
        <f t="shared" si="39"/>
        <v>-8.2270573925269042E-2</v>
      </c>
      <c r="E195" s="18">
        <f t="shared" si="40"/>
        <v>0.16605856489229903</v>
      </c>
      <c r="F195" s="18">
        <f t="shared" si="41"/>
        <v>-0.94929529504073784</v>
      </c>
      <c r="G195" s="18">
        <f t="shared" si="42"/>
        <v>0.26539694716112666</v>
      </c>
      <c r="H195" s="18">
        <f t="shared" si="36"/>
        <v>0.26185443897763144</v>
      </c>
    </row>
    <row r="196" spans="1:8">
      <c r="A196" s="22">
        <f t="shared" si="43"/>
        <v>9.7000000000000028</v>
      </c>
      <c r="B196" s="18">
        <f t="shared" si="37"/>
        <v>0.49612809719589379</v>
      </c>
      <c r="C196" s="18">
        <f t="shared" si="38"/>
        <v>0.31925922237125209</v>
      </c>
      <c r="D196" s="18">
        <f t="shared" si="39"/>
        <v>-8.9397521986252004E-2</v>
      </c>
      <c r="E196" s="18">
        <f t="shared" si="40"/>
        <v>0.17923318600030411</v>
      </c>
      <c r="F196" s="18">
        <f t="shared" si="41"/>
        <v>-0.94099236679612297</v>
      </c>
      <c r="G196" s="18">
        <f t="shared" si="42"/>
        <v>0.2634924221601016</v>
      </c>
      <c r="H196" s="18">
        <f t="shared" ref="H196:H242" si="44">(C194*F196-F194*C196)/2/dt</f>
        <v>0.26203730000000008</v>
      </c>
    </row>
    <row r="197" spans="1:8">
      <c r="A197" s="22">
        <f t="shared" si="43"/>
        <v>9.7500000000000036</v>
      </c>
      <c r="B197" s="18">
        <f t="shared" si="37"/>
        <v>0.49165822109658119</v>
      </c>
      <c r="C197" s="18">
        <f t="shared" si="38"/>
        <v>0.34384213342608116</v>
      </c>
      <c r="D197" s="18">
        <f t="shared" si="39"/>
        <v>-9.6440607670774586E-2</v>
      </c>
      <c r="E197" s="18">
        <f t="shared" si="40"/>
        <v>0.19240780710830918</v>
      </c>
      <c r="F197" s="18">
        <f t="shared" si="41"/>
        <v>-0.93137197644070757</v>
      </c>
      <c r="G197" s="18">
        <f t="shared" si="42"/>
        <v>0.26119758784327129</v>
      </c>
      <c r="H197" s="18">
        <f t="shared" si="44"/>
        <v>0.26185386375410236</v>
      </c>
    </row>
    <row r="198" spans="1:8">
      <c r="A198" s="22">
        <f t="shared" si="43"/>
        <v>9.8000000000000043</v>
      </c>
      <c r="B198" s="18">
        <f t="shared" si="37"/>
        <v>0.48648403642881632</v>
      </c>
      <c r="C198" s="18">
        <f t="shared" si="38"/>
        <v>0.36842504448091024</v>
      </c>
      <c r="D198" s="18">
        <f t="shared" si="39"/>
        <v>-0.10348369335529718</v>
      </c>
      <c r="E198" s="18">
        <f t="shared" si="40"/>
        <v>0.20535294478463123</v>
      </c>
      <c r="F198" s="18">
        <f t="shared" si="41"/>
        <v>-0.92175158608529206</v>
      </c>
      <c r="G198" s="18">
        <f t="shared" si="42"/>
        <v>0.25890275352644099</v>
      </c>
      <c r="H198" s="18">
        <f t="shared" si="44"/>
        <v>0.26203730000000008</v>
      </c>
    </row>
    <row r="199" spans="1:8">
      <c r="A199" s="22">
        <f t="shared" si="43"/>
        <v>9.850000000000005</v>
      </c>
      <c r="B199" s="18">
        <f t="shared" si="37"/>
        <v>0.48130985176105145</v>
      </c>
      <c r="C199" s="18">
        <f t="shared" si="38"/>
        <v>0.39249053706896281</v>
      </c>
      <c r="D199" s="18">
        <f t="shared" si="39"/>
        <v>-0.11042044911993547</v>
      </c>
      <c r="E199" s="18">
        <f t="shared" si="40"/>
        <v>0.21829808246095328</v>
      </c>
      <c r="F199" s="18">
        <f t="shared" si="41"/>
        <v>-0.91083668196224443</v>
      </c>
      <c r="G199" s="18">
        <f t="shared" si="42"/>
        <v>0.25621980278855461</v>
      </c>
      <c r="H199" s="18">
        <f t="shared" si="44"/>
        <v>0.26185329657781808</v>
      </c>
    </row>
    <row r="200" spans="1:8">
      <c r="A200" s="22">
        <f t="shared" si="43"/>
        <v>9.9000000000000057</v>
      </c>
      <c r="B200" s="18">
        <f t="shared" si="37"/>
        <v>0.47544199151682276</v>
      </c>
      <c r="C200" s="18">
        <f t="shared" si="38"/>
        <v>0.41655602965701538</v>
      </c>
      <c r="D200" s="18">
        <f t="shared" si="39"/>
        <v>-0.11735720488457375</v>
      </c>
      <c r="E200" s="18">
        <f t="shared" si="40"/>
        <v>0.23097492506348669</v>
      </c>
      <c r="F200" s="18">
        <f t="shared" si="41"/>
        <v>-0.89992177783919669</v>
      </c>
      <c r="G200" s="18">
        <f t="shared" si="42"/>
        <v>0.25353685205066823</v>
      </c>
      <c r="H200" s="18">
        <f t="shared" si="44"/>
        <v>0.26203730000000036</v>
      </c>
    </row>
    <row r="201" spans="1:8">
      <c r="A201" s="22">
        <f t="shared" si="43"/>
        <v>9.9500000000000064</v>
      </c>
      <c r="B201" s="18">
        <f t="shared" si="37"/>
        <v>0.46957413127259406</v>
      </c>
      <c r="C201" s="18">
        <f t="shared" si="38"/>
        <v>0.4400347362206451</v>
      </c>
      <c r="D201" s="18">
        <f t="shared" si="39"/>
        <v>-0.1241650082252839</v>
      </c>
      <c r="E201" s="18">
        <f t="shared" si="40"/>
        <v>0.24365176766602009</v>
      </c>
      <c r="F201" s="18">
        <f t="shared" si="41"/>
        <v>-0.88773918945589569</v>
      </c>
      <c r="G201" s="18">
        <f t="shared" si="42"/>
        <v>0.25046937959294613</v>
      </c>
      <c r="H201" s="18">
        <f t="shared" si="44"/>
        <v>0.26185273920316804</v>
      </c>
    </row>
    <row r="202" spans="1:8">
      <c r="A202" s="22">
        <f t="shared" si="43"/>
        <v>10.000000000000007</v>
      </c>
      <c r="B202" s="18">
        <f t="shared" si="37"/>
        <v>0.46302549069429433</v>
      </c>
      <c r="C202" s="18">
        <f t="shared" si="38"/>
        <v>0.46351344278427481</v>
      </c>
      <c r="D202" s="18">
        <f t="shared" si="39"/>
        <v>-0.13097281156599402</v>
      </c>
      <c r="E202" s="18">
        <f t="shared" si="40"/>
        <v>0.25602186302278129</v>
      </c>
      <c r="F202" s="18">
        <f t="shared" si="41"/>
        <v>-0.8755566010725947</v>
      </c>
      <c r="G202" s="18">
        <f t="shared" si="42"/>
        <v>0.24740190713522403</v>
      </c>
      <c r="H202" s="18">
        <f t="shared" si="44"/>
        <v>0.26203730000000008</v>
      </c>
    </row>
    <row r="203" spans="1:8">
      <c r="A203" s="22">
        <f t="shared" si="43"/>
        <v>10.050000000000008</v>
      </c>
      <c r="B203" s="18">
        <f t="shared" si="37"/>
        <v>0.45647685011599465</v>
      </c>
      <c r="C203" s="18">
        <f t="shared" si="38"/>
        <v>0.48633728529007458</v>
      </c>
      <c r="D203" s="18">
        <f t="shared" si="39"/>
        <v>-0.13762898254154554</v>
      </c>
      <c r="E203" s="18">
        <f t="shared" si="40"/>
        <v>0.26839195837954249</v>
      </c>
      <c r="F203" s="18">
        <f t="shared" si="41"/>
        <v>-0.86213700315361752</v>
      </c>
      <c r="G203" s="18">
        <f t="shared" si="42"/>
        <v>0.24395495021207525</v>
      </c>
      <c r="H203" s="18">
        <f t="shared" si="44"/>
        <v>0.26185219338415999</v>
      </c>
    </row>
    <row r="204" spans="1:8">
      <c r="A204" s="22">
        <f t="shared" si="43"/>
        <v>10.100000000000009</v>
      </c>
      <c r="B204" s="18">
        <f t="shared" si="37"/>
        <v>0.44926259244013977</v>
      </c>
      <c r="C204" s="18">
        <f t="shared" si="38"/>
        <v>0.5091611277958743</v>
      </c>
      <c r="D204" s="18">
        <f t="shared" si="39"/>
        <v>-0.14428515351709706</v>
      </c>
      <c r="E204" s="18">
        <f t="shared" si="40"/>
        <v>0.28041735804398882</v>
      </c>
      <c r="F204" s="18">
        <f t="shared" si="41"/>
        <v>-0.84871740523464045</v>
      </c>
      <c r="G204" s="18">
        <f t="shared" si="42"/>
        <v>0.2405079932889265</v>
      </c>
      <c r="H204" s="18">
        <f t="shared" si="44"/>
        <v>0.26203730000000008</v>
      </c>
    </row>
    <row r="205" spans="1:8">
      <c r="A205" s="22">
        <f t="shared" si="43"/>
        <v>10.150000000000009</v>
      </c>
      <c r="B205" s="18">
        <f t="shared" si="37"/>
        <v>0.44204833476428496</v>
      </c>
      <c r="C205" s="18">
        <f t="shared" si="38"/>
        <v>0.53126354453408853</v>
      </c>
      <c r="D205" s="18">
        <f t="shared" si="39"/>
        <v>-0.15076705847646638</v>
      </c>
      <c r="E205" s="18">
        <f t="shared" si="40"/>
        <v>0.29244275770843514</v>
      </c>
      <c r="F205" s="18">
        <f t="shared" si="41"/>
        <v>-0.83409526734921868</v>
      </c>
      <c r="G205" s="18">
        <f t="shared" si="42"/>
        <v>0.23668806486526928</v>
      </c>
      <c r="H205" s="18">
        <f t="shared" si="44"/>
        <v>0.26185166086734768</v>
      </c>
    </row>
    <row r="206" spans="1:8">
      <c r="A206" s="22">
        <f t="shared" si="43"/>
        <v>10.20000000000001</v>
      </c>
      <c r="B206" s="18">
        <f t="shared" si="37"/>
        <v>0.43418588659249313</v>
      </c>
      <c r="C206" s="18">
        <f t="shared" si="38"/>
        <v>0.55336596127230275</v>
      </c>
      <c r="D206" s="18">
        <f t="shared" si="39"/>
        <v>-0.15724896343583569</v>
      </c>
      <c r="E206" s="18">
        <f t="shared" si="40"/>
        <v>0.30408616453051573</v>
      </c>
      <c r="F206" s="18">
        <f t="shared" si="41"/>
        <v>-0.81947312946379691</v>
      </c>
      <c r="G206" s="18">
        <f t="shared" si="42"/>
        <v>0.23286813644161208</v>
      </c>
      <c r="H206" s="18">
        <f t="shared" si="44"/>
        <v>0.26203729999999981</v>
      </c>
    </row>
    <row r="207" spans="1:8">
      <c r="A207" s="22">
        <f t="shared" si="43"/>
        <v>10.250000000000011</v>
      </c>
      <c r="B207" s="18">
        <f t="shared" si="37"/>
        <v>0.42632343842070136</v>
      </c>
      <c r="C207" s="18">
        <f t="shared" si="38"/>
        <v>0.57468213319333783</v>
      </c>
      <c r="D207" s="18">
        <f t="shared" si="39"/>
        <v>-0.1635341243107773</v>
      </c>
      <c r="E207" s="18">
        <f t="shared" si="40"/>
        <v>0.31572957135259633</v>
      </c>
      <c r="F207" s="18">
        <f t="shared" si="41"/>
        <v>-0.80368665089616709</v>
      </c>
      <c r="G207" s="18">
        <f t="shared" si="42"/>
        <v>0.22868324989998917</v>
      </c>
      <c r="H207" s="18">
        <f t="shared" si="44"/>
        <v>0.2618511433844406</v>
      </c>
    </row>
    <row r="208" spans="1:8">
      <c r="A208" s="22">
        <f t="shared" si="43"/>
        <v>10.300000000000011</v>
      </c>
      <c r="B208" s="18">
        <f t="shared" si="37"/>
        <v>0.41783247416141545</v>
      </c>
      <c r="C208" s="18">
        <f t="shared" si="38"/>
        <v>0.59599830511437291</v>
      </c>
      <c r="D208" s="18">
        <f t="shared" si="39"/>
        <v>-0.16981928518571893</v>
      </c>
      <c r="E208" s="18">
        <f t="shared" si="40"/>
        <v>0.32695448952051465</v>
      </c>
      <c r="F208" s="18">
        <f t="shared" si="41"/>
        <v>-0.78790017232853726</v>
      </c>
      <c r="G208" s="18">
        <f t="shared" si="42"/>
        <v>0.22449836335836629</v>
      </c>
      <c r="H208" s="18">
        <f t="shared" si="44"/>
        <v>0.26203730000000036</v>
      </c>
    </row>
    <row r="209" spans="1:8">
      <c r="A209" s="22">
        <f t="shared" si="43"/>
        <v>10.350000000000012</v>
      </c>
      <c r="B209" s="18">
        <f t="shared" si="37"/>
        <v>0.40934150990212947</v>
      </c>
      <c r="C209" s="18">
        <f t="shared" si="38"/>
        <v>0.61646538060947931</v>
      </c>
      <c r="D209" s="18">
        <f t="shared" si="39"/>
        <v>-0.17588549358935995</v>
      </c>
      <c r="E209" s="18">
        <f t="shared" si="40"/>
        <v>0.33817940768843296</v>
      </c>
      <c r="F209" s="18">
        <f t="shared" si="41"/>
        <v>-0.77099120194411563</v>
      </c>
      <c r="G209" s="18">
        <f t="shared" si="42"/>
        <v>0.2199580479490133</v>
      </c>
      <c r="H209" s="18">
        <f t="shared" si="44"/>
        <v>0.26185064264461738</v>
      </c>
    </row>
    <row r="210" spans="1:8">
      <c r="A210" s="22">
        <f t="shared" si="43"/>
        <v>10.400000000000013</v>
      </c>
      <c r="B210" s="18">
        <f t="shared" ref="B210:B214" si="45">IF(ROW(A210)=ODD(ROW(A210)),B208+D209/m*dt,AVERAGE(B209,B211))</f>
        <v>0.40024392480247939</v>
      </c>
      <c r="C210" s="18">
        <f t="shared" ref="C210:C214" si="46">IF(ROW(A210)=EVEN(ROW(A210)),C208+B209*dt,AVERAGE(C209,C211))</f>
        <v>0.63693245610458582</v>
      </c>
      <c r="D210" s="18">
        <f t="shared" ref="D210:D214" si="47">IF(ROW(A210)=EVEN(ROW(A210)),-GM*C210/(SQRT(C210^2+F210^2))^3,AVERAGE(D209,D211))</f>
        <v>-0.18195170199300101</v>
      </c>
      <c r="E210" s="18">
        <f t="shared" ref="E210:E214" si="48">IF(ROW(D210)=ODD(ROW(D210)),E208+G209/m*dt,AVERAGE(E209,E211))</f>
        <v>0.34895029431541602</v>
      </c>
      <c r="F210" s="18">
        <f t="shared" ref="F210:F214" si="49">IF(ROW(D210)=EVEN(ROW(D210)),F208+E209*dt,AVERAGE(F209,F211))</f>
        <v>-0.75408223155969401</v>
      </c>
      <c r="G210" s="18">
        <f t="shared" ref="G210:G214" si="50">IF(ROW(A210)=EVEN(ROW(A210)),-GM*F210/(SQRT(C210^2+F210^2))^3,AVERAGE(G209,G211))</f>
        <v>0.21541773253966032</v>
      </c>
      <c r="H210" s="18">
        <f t="shared" si="44"/>
        <v>0.26203729999999981</v>
      </c>
    </row>
    <row r="211" spans="1:8">
      <c r="A211" s="22">
        <f t="shared" si="43"/>
        <v>10.450000000000014</v>
      </c>
      <c r="B211" s="18">
        <f t="shared" si="45"/>
        <v>0.39114633970282936</v>
      </c>
      <c r="C211" s="18">
        <f t="shared" si="46"/>
        <v>0.65648977308972722</v>
      </c>
      <c r="D211" s="18">
        <f t="shared" si="47"/>
        <v>-0.18777713724879425</v>
      </c>
      <c r="E211" s="18">
        <f t="shared" si="48"/>
        <v>0.35972118094239902</v>
      </c>
      <c r="F211" s="18">
        <f t="shared" si="49"/>
        <v>-0.73609617251257409</v>
      </c>
      <c r="G211" s="18">
        <f t="shared" si="50"/>
        <v>0.21053303883825031</v>
      </c>
      <c r="H211" s="18">
        <f t="shared" si="44"/>
        <v>0.26185016032661795</v>
      </c>
    </row>
    <row r="212" spans="1:8">
      <c r="A212" s="22">
        <f t="shared" si="43"/>
        <v>10.500000000000014</v>
      </c>
      <c r="B212" s="18">
        <f t="shared" si="45"/>
        <v>0.38146621107759998</v>
      </c>
      <c r="C212" s="18">
        <f t="shared" si="46"/>
        <v>0.67604709007486874</v>
      </c>
      <c r="D212" s="18">
        <f t="shared" si="47"/>
        <v>-0.19360257250458751</v>
      </c>
      <c r="E212" s="18">
        <f t="shared" si="48"/>
        <v>0.370003598199241</v>
      </c>
      <c r="F212" s="18">
        <f t="shared" si="49"/>
        <v>-0.71811011346545406</v>
      </c>
      <c r="G212" s="18">
        <f t="shared" si="50"/>
        <v>0.20564834513684027</v>
      </c>
      <c r="H212" s="18">
        <f t="shared" si="44"/>
        <v>0.26203729999999981</v>
      </c>
    </row>
    <row r="213" spans="1:8">
      <c r="A213" s="22">
        <f t="shared" si="43"/>
        <v>10.550000000000015</v>
      </c>
      <c r="B213" s="18">
        <f t="shared" si="45"/>
        <v>0.3717860824523706</v>
      </c>
      <c r="C213" s="18">
        <f t="shared" si="46"/>
        <v>0.69463639419748735</v>
      </c>
      <c r="D213" s="18">
        <f t="shared" si="47"/>
        <v>-0.19916592262003613</v>
      </c>
      <c r="E213" s="18">
        <f t="shared" si="48"/>
        <v>0.38028601545608304</v>
      </c>
      <c r="F213" s="18">
        <f t="shared" si="49"/>
        <v>-0.69909581269264987</v>
      </c>
      <c r="G213" s="18">
        <f t="shared" si="50"/>
        <v>0.20043183986373775</v>
      </c>
      <c r="H213" s="18">
        <f t="shared" si="44"/>
        <v>0.26184969807064973</v>
      </c>
    </row>
    <row r="214" spans="1:8">
      <c r="A214" s="22">
        <f t="shared" si="43"/>
        <v>10.600000000000016</v>
      </c>
      <c r="B214" s="18">
        <f t="shared" si="45"/>
        <v>0.36154961881559633</v>
      </c>
      <c r="C214" s="18">
        <f t="shared" si="46"/>
        <v>0.71322569832010585</v>
      </c>
      <c r="D214" s="18">
        <f t="shared" si="47"/>
        <v>-0.20472927273548475</v>
      </c>
      <c r="E214" s="18">
        <f t="shared" si="48"/>
        <v>0.39004678218561484</v>
      </c>
      <c r="F214" s="18">
        <f t="shared" si="49"/>
        <v>-0.68008151191984578</v>
      </c>
      <c r="G214" s="18">
        <f t="shared" si="50"/>
        <v>0.19521533459063523</v>
      </c>
      <c r="H214" s="18">
        <f t="shared" si="44"/>
        <v>0.26203730000000008</v>
      </c>
    </row>
    <row r="215" spans="1:8">
      <c r="A215" s="22">
        <f t="shared" si="43"/>
        <v>10.650000000000016</v>
      </c>
      <c r="B215" s="18">
        <f t="shared" ref="B215:B234" si="51">IF(ROW(A215)=ODD(ROW(A215)),B213+D214/m*dt,AVERAGE(B214,B216))</f>
        <v>0.35131315517882211</v>
      </c>
      <c r="C215" s="18">
        <f t="shared" ref="C215:C234" si="52">IF(ROW(A215)=EVEN(ROW(A215)),C213+B214*dt,AVERAGE(C214,C216))</f>
        <v>0.73079135607904688</v>
      </c>
      <c r="D215" s="18">
        <f t="shared" ref="D215:D234" si="53">IF(ROW(A215)=EVEN(ROW(A215)),-GM*C215/(SQRT(C215^2+F215^2))^3,AVERAGE(D214,D216))</f>
        <v>-0.21000985723452092</v>
      </c>
      <c r="E215" s="18">
        <f t="shared" ref="E215:E234" si="54">IF(ROW(D215)=ODD(ROW(D215)),E213+G214/m*dt,AVERAGE(E214,E216))</f>
        <v>0.39980754891514658</v>
      </c>
      <c r="F215" s="18">
        <f t="shared" ref="F215:F234" si="55">IF(ROW(D215)=EVEN(ROW(D215)),F213+E214*dt,AVERAGE(F214,F216))</f>
        <v>-0.66009113447408851</v>
      </c>
      <c r="G215" s="18">
        <f t="shared" ref="G215:G234" si="56">IF(ROW(A215)=EVEN(ROW(A215)),-GM*F215/(SQRT(C215^2+F215^2))^3,AVERAGE(G214,G216))</f>
        <v>0.18968108425165797</v>
      </c>
      <c r="H215" s="18">
        <f t="shared" si="44"/>
        <v>0.26184925747017695</v>
      </c>
    </row>
    <row r="216" spans="1:8">
      <c r="A216" s="22">
        <f t="shared" si="43"/>
        <v>10.700000000000017</v>
      </c>
      <c r="B216" s="18">
        <f t="shared" si="51"/>
        <v>0.34054863309214423</v>
      </c>
      <c r="C216" s="18">
        <f t="shared" si="52"/>
        <v>0.74835701383798803</v>
      </c>
      <c r="D216" s="18">
        <f t="shared" si="53"/>
        <v>-0.2152904417335571</v>
      </c>
      <c r="E216" s="18">
        <f t="shared" si="54"/>
        <v>0.40901489061078061</v>
      </c>
      <c r="F216" s="18">
        <f t="shared" si="55"/>
        <v>-0.64010075702833114</v>
      </c>
      <c r="G216" s="18">
        <f t="shared" si="56"/>
        <v>0.18414683391268075</v>
      </c>
      <c r="H216" s="18">
        <f t="shared" si="44"/>
        <v>0.26203730000000008</v>
      </c>
    </row>
    <row r="217" spans="1:8">
      <c r="A217" s="22">
        <f t="shared" si="43"/>
        <v>10.750000000000018</v>
      </c>
      <c r="B217" s="18">
        <f t="shared" si="51"/>
        <v>0.3297841110054664</v>
      </c>
      <c r="C217" s="18">
        <f t="shared" si="52"/>
        <v>0.76484621938826136</v>
      </c>
      <c r="D217" s="18">
        <f t="shared" si="53"/>
        <v>-0.22026833517310396</v>
      </c>
      <c r="E217" s="18">
        <f t="shared" si="54"/>
        <v>0.41822223230641464</v>
      </c>
      <c r="F217" s="18">
        <f t="shared" si="55"/>
        <v>-0.61918964541301036</v>
      </c>
      <c r="G217" s="18">
        <f t="shared" si="56"/>
        <v>0.17831037684359824</v>
      </c>
      <c r="H217" s="18">
        <f t="shared" si="44"/>
        <v>0.26184884006368481</v>
      </c>
    </row>
    <row r="218" spans="1:8">
      <c r="A218" s="22">
        <f t="shared" si="43"/>
        <v>10.800000000000018</v>
      </c>
      <c r="B218" s="18">
        <f t="shared" si="51"/>
        <v>0.31852179957483384</v>
      </c>
      <c r="C218" s="18">
        <f t="shared" si="52"/>
        <v>0.7813354249385347</v>
      </c>
      <c r="D218" s="18">
        <f t="shared" si="53"/>
        <v>-0.22524622861265084</v>
      </c>
      <c r="E218" s="18">
        <f t="shared" si="54"/>
        <v>0.42684592829514045</v>
      </c>
      <c r="F218" s="18">
        <f t="shared" si="55"/>
        <v>-0.59827853379768969</v>
      </c>
      <c r="G218" s="18">
        <f t="shared" si="56"/>
        <v>0.1724739197745157</v>
      </c>
      <c r="H218" s="18">
        <f t="shared" si="44"/>
        <v>0.26203730000000008</v>
      </c>
    </row>
    <row r="219" spans="1:8">
      <c r="A219" s="22">
        <f t="shared" si="43"/>
        <v>10.850000000000019</v>
      </c>
      <c r="B219" s="18">
        <f t="shared" si="51"/>
        <v>0.30725948814420129</v>
      </c>
      <c r="C219" s="18">
        <f t="shared" si="52"/>
        <v>0.79669839934574482</v>
      </c>
      <c r="D219" s="18">
        <f t="shared" si="53"/>
        <v>-0.22990238353544351</v>
      </c>
      <c r="E219" s="18">
        <f t="shared" si="54"/>
        <v>0.43546962428386621</v>
      </c>
      <c r="F219" s="18">
        <f t="shared" si="55"/>
        <v>-0.57650505258349638</v>
      </c>
      <c r="G219" s="18">
        <f t="shared" si="56"/>
        <v>0.1663522263083699</v>
      </c>
      <c r="H219" s="18">
        <f t="shared" si="44"/>
        <v>0.2618484473264332</v>
      </c>
    </row>
    <row r="220" spans="1:8">
      <c r="A220" s="22">
        <f t="shared" si="43"/>
        <v>10.90000000000002</v>
      </c>
      <c r="B220" s="18">
        <f t="shared" si="51"/>
        <v>0.29553156122128948</v>
      </c>
      <c r="C220" s="18">
        <f t="shared" si="52"/>
        <v>0.81206137375295484</v>
      </c>
      <c r="D220" s="18">
        <f t="shared" si="53"/>
        <v>-0.23455853845823615</v>
      </c>
      <c r="E220" s="18">
        <f t="shared" si="54"/>
        <v>0.4434811509259774</v>
      </c>
      <c r="F220" s="18">
        <f t="shared" si="55"/>
        <v>-0.55473157136930307</v>
      </c>
      <c r="G220" s="18">
        <f t="shared" si="56"/>
        <v>0.1602305328422241</v>
      </c>
      <c r="H220" s="18">
        <f t="shared" si="44"/>
        <v>0.26203730000000008</v>
      </c>
    </row>
    <row r="221" spans="1:8">
      <c r="A221" s="22">
        <f t="shared" si="43"/>
        <v>10.950000000000021</v>
      </c>
      <c r="B221" s="18">
        <f t="shared" si="51"/>
        <v>0.28380363429837768</v>
      </c>
      <c r="C221" s="18">
        <f t="shared" si="52"/>
        <v>0.82625155546787377</v>
      </c>
      <c r="D221" s="18">
        <f t="shared" si="53"/>
        <v>-0.23887490647794374</v>
      </c>
      <c r="E221" s="18">
        <f t="shared" si="54"/>
        <v>0.45149267756808864</v>
      </c>
      <c r="F221" s="18">
        <f t="shared" si="55"/>
        <v>-0.53215693749089865</v>
      </c>
      <c r="G221" s="18">
        <f t="shared" si="56"/>
        <v>0.15384195346807994</v>
      </c>
      <c r="H221" s="18">
        <f t="shared" si="44"/>
        <v>0.26184808066234855</v>
      </c>
    </row>
    <row r="222" spans="1:8">
      <c r="A222" s="22">
        <f t="shared" si="43"/>
        <v>11.000000000000021</v>
      </c>
      <c r="B222" s="18">
        <f t="shared" si="51"/>
        <v>0.27164407057349516</v>
      </c>
      <c r="C222" s="18">
        <f t="shared" si="52"/>
        <v>0.84044173718279258</v>
      </c>
      <c r="D222" s="18">
        <f t="shared" si="53"/>
        <v>-0.24319127449765135</v>
      </c>
      <c r="E222" s="18">
        <f t="shared" si="54"/>
        <v>0.45886534627278541</v>
      </c>
      <c r="F222" s="18">
        <f t="shared" si="55"/>
        <v>-0.50958230361249424</v>
      </c>
      <c r="G222" s="18">
        <f t="shared" si="56"/>
        <v>0.1474533740939358</v>
      </c>
      <c r="H222" s="18">
        <f t="shared" si="44"/>
        <v>0.26203729999999981</v>
      </c>
    </row>
    <row r="223" spans="1:8">
      <c r="A223" s="22">
        <f t="shared" si="43"/>
        <v>11.050000000000022</v>
      </c>
      <c r="B223" s="18">
        <f t="shared" si="51"/>
        <v>0.25948450684861257</v>
      </c>
      <c r="C223" s="18">
        <f t="shared" si="52"/>
        <v>0.85341596252522323</v>
      </c>
      <c r="D223" s="18">
        <f t="shared" si="53"/>
        <v>-0.24715092417599577</v>
      </c>
      <c r="E223" s="18">
        <f t="shared" si="54"/>
        <v>0.46623801497748224</v>
      </c>
      <c r="F223" s="18">
        <f t="shared" si="55"/>
        <v>-0.48627040286362011</v>
      </c>
      <c r="G223" s="18">
        <f t="shared" si="56"/>
        <v>0.14081757563545805</v>
      </c>
      <c r="H223" s="18">
        <f t="shared" si="44"/>
        <v>0.26184774139607292</v>
      </c>
    </row>
    <row r="224" spans="1:8">
      <c r="A224" s="22">
        <f t="shared" si="43"/>
        <v>11.100000000000023</v>
      </c>
      <c r="B224" s="18">
        <f t="shared" si="51"/>
        <v>0.24692897815589557</v>
      </c>
      <c r="C224" s="18">
        <f t="shared" si="52"/>
        <v>0.86639018786765387</v>
      </c>
      <c r="D224" s="18">
        <f t="shared" si="53"/>
        <v>-0.25111057385434021</v>
      </c>
      <c r="E224" s="18">
        <f t="shared" si="54"/>
        <v>0.47294710383633126</v>
      </c>
      <c r="F224" s="18">
        <f t="shared" si="55"/>
        <v>-0.46295850211474598</v>
      </c>
      <c r="G224" s="18">
        <f t="shared" si="56"/>
        <v>0.13418177717698032</v>
      </c>
      <c r="H224" s="18">
        <f t="shared" si="44"/>
        <v>0.26203730000000008</v>
      </c>
    </row>
    <row r="225" spans="1:8">
      <c r="A225" s="22">
        <f t="shared" si="43"/>
        <v>11.150000000000023</v>
      </c>
      <c r="B225" s="18">
        <f t="shared" si="51"/>
        <v>0.23437344946317856</v>
      </c>
      <c r="C225" s="18">
        <f t="shared" si="52"/>
        <v>0.87810886034081281</v>
      </c>
      <c r="D225" s="18">
        <f t="shared" si="53"/>
        <v>-0.25469780401514264</v>
      </c>
      <c r="E225" s="18">
        <f t="shared" si="54"/>
        <v>0.47965619269518028</v>
      </c>
      <c r="F225" s="18">
        <f t="shared" si="55"/>
        <v>-0.43897569247998697</v>
      </c>
      <c r="G225" s="18">
        <f t="shared" si="56"/>
        <v>0.12731966718645593</v>
      </c>
      <c r="H225" s="18">
        <f t="shared" si="44"/>
        <v>0.26184743076528433</v>
      </c>
    </row>
    <row r="226" spans="1:8">
      <c r="A226" s="22">
        <f t="shared" si="43"/>
        <v>11.200000000000024</v>
      </c>
      <c r="B226" s="18">
        <f t="shared" si="51"/>
        <v>0.2214591977543813</v>
      </c>
      <c r="C226" s="18">
        <f t="shared" si="52"/>
        <v>0.88982753281397176</v>
      </c>
      <c r="D226" s="18">
        <f t="shared" si="53"/>
        <v>-0.25828503417594501</v>
      </c>
      <c r="E226" s="18">
        <f t="shared" si="54"/>
        <v>0.48567907055497683</v>
      </c>
      <c r="F226" s="18">
        <f t="shared" si="55"/>
        <v>-0.41499288284522795</v>
      </c>
      <c r="G226" s="18">
        <f t="shared" si="56"/>
        <v>0.12045755719593154</v>
      </c>
      <c r="H226" s="18">
        <f t="shared" si="44"/>
        <v>0.26203730000000036</v>
      </c>
    </row>
    <row r="227" spans="1:8">
      <c r="A227" s="22">
        <f t="shared" si="43"/>
        <v>11.250000000000025</v>
      </c>
      <c r="B227" s="18">
        <f t="shared" si="51"/>
        <v>0.20854494604558405</v>
      </c>
      <c r="C227" s="18">
        <f t="shared" si="52"/>
        <v>0.90025478011625093</v>
      </c>
      <c r="D227" s="18">
        <f t="shared" si="53"/>
        <v>-0.26148548130931298</v>
      </c>
      <c r="E227" s="18">
        <f t="shared" si="54"/>
        <v>0.49170194841477344</v>
      </c>
      <c r="F227" s="18">
        <f t="shared" si="55"/>
        <v>-0.39040778542448928</v>
      </c>
      <c r="G227" s="18">
        <f t="shared" si="56"/>
        <v>0.11339119693081917</v>
      </c>
      <c r="H227" s="18">
        <f t="shared" si="44"/>
        <v>0.261847149913354</v>
      </c>
    </row>
    <row r="228" spans="1:8">
      <c r="A228" s="22">
        <f t="shared" ref="A228:A242" si="57">A227+dt/2</f>
        <v>11.300000000000026</v>
      </c>
      <c r="B228" s="18">
        <f t="shared" si="51"/>
        <v>0.19531064962344999</v>
      </c>
      <c r="C228" s="18">
        <f t="shared" si="52"/>
        <v>0.9106820274185301</v>
      </c>
      <c r="D228" s="18">
        <f t="shared" si="53"/>
        <v>-0.26468592844268096</v>
      </c>
      <c r="E228" s="18">
        <f t="shared" si="54"/>
        <v>0.49701819024805877</v>
      </c>
      <c r="F228" s="18">
        <f t="shared" si="55"/>
        <v>-0.36582268800375062</v>
      </c>
      <c r="G228" s="18">
        <f t="shared" si="56"/>
        <v>0.1063248366657068</v>
      </c>
      <c r="H228" s="18">
        <f t="shared" si="44"/>
        <v>0.26203729999999981</v>
      </c>
    </row>
    <row r="229" spans="1:8">
      <c r="A229" s="22">
        <f t="shared" si="57"/>
        <v>11.350000000000026</v>
      </c>
      <c r="B229" s="18">
        <f t="shared" si="51"/>
        <v>0.18207635320131593</v>
      </c>
      <c r="C229" s="18">
        <f t="shared" si="52"/>
        <v>0.91978584507859584</v>
      </c>
      <c r="D229" s="18">
        <f t="shared" si="53"/>
        <v>-0.26748666688481149</v>
      </c>
      <c r="E229" s="18">
        <f t="shared" si="54"/>
        <v>0.5023344320813441</v>
      </c>
      <c r="F229" s="18">
        <f t="shared" si="55"/>
        <v>-0.34070596639968342</v>
      </c>
      <c r="G229" s="18">
        <f t="shared" si="56"/>
        <v>9.9077343187009587E-2</v>
      </c>
      <c r="H229" s="18">
        <f t="shared" si="44"/>
        <v>0.2618468998824261</v>
      </c>
    </row>
    <row r="230" spans="1:8">
      <c r="A230" s="22">
        <f t="shared" si="57"/>
        <v>11.400000000000027</v>
      </c>
      <c r="B230" s="18">
        <f t="shared" si="51"/>
        <v>0.16856198293496882</v>
      </c>
      <c r="C230" s="18">
        <f t="shared" si="52"/>
        <v>0.92888966273866169</v>
      </c>
      <c r="D230" s="18">
        <f t="shared" si="53"/>
        <v>-0.27028740532694201</v>
      </c>
      <c r="E230" s="18">
        <f t="shared" si="54"/>
        <v>0.50692592456675967</v>
      </c>
      <c r="F230" s="18">
        <f t="shared" si="55"/>
        <v>-0.31558924479561623</v>
      </c>
      <c r="G230" s="18">
        <f t="shared" si="56"/>
        <v>9.1829849708312358E-2</v>
      </c>
      <c r="H230" s="18">
        <f t="shared" si="44"/>
        <v>0.26203729999999981</v>
      </c>
    </row>
    <row r="231" spans="1:8">
      <c r="A231" s="22">
        <f t="shared" si="57"/>
        <v>11.450000000000028</v>
      </c>
      <c r="B231" s="18">
        <f t="shared" si="51"/>
        <v>0.15504761266862171</v>
      </c>
      <c r="C231" s="18">
        <f t="shared" si="52"/>
        <v>0.93664204337209278</v>
      </c>
      <c r="D231" s="18">
        <f t="shared" si="53"/>
        <v>-0.27267703895762668</v>
      </c>
      <c r="E231" s="18">
        <f t="shared" si="54"/>
        <v>0.51151741705217535</v>
      </c>
      <c r="F231" s="18">
        <f t="shared" si="55"/>
        <v>-0.29001337394300747</v>
      </c>
      <c r="G231" s="18">
        <f t="shared" si="56"/>
        <v>8.4425287809354987E-2</v>
      </c>
      <c r="H231" s="18">
        <f t="shared" si="44"/>
        <v>0.26184668160699559</v>
      </c>
    </row>
    <row r="232" spans="1:8">
      <c r="A232" s="22">
        <f t="shared" si="57"/>
        <v>11.500000000000028</v>
      </c>
      <c r="B232" s="18">
        <f t="shared" si="51"/>
        <v>0.14129427903920616</v>
      </c>
      <c r="C232" s="18">
        <f t="shared" si="52"/>
        <v>0.94439442400552387</v>
      </c>
      <c r="D232" s="18">
        <f t="shared" si="53"/>
        <v>-0.27506667258831136</v>
      </c>
      <c r="E232" s="18">
        <f t="shared" si="54"/>
        <v>0.51536845334769521</v>
      </c>
      <c r="F232" s="18">
        <f t="shared" si="55"/>
        <v>-0.26443750309039871</v>
      </c>
      <c r="G232" s="18">
        <f t="shared" si="56"/>
        <v>7.7020725910397603E-2</v>
      </c>
      <c r="H232" s="18">
        <f t="shared" si="44"/>
        <v>0.26203729999999992</v>
      </c>
    </row>
    <row r="233" spans="1:8">
      <c r="A233" s="22">
        <f t="shared" si="57"/>
        <v>11.550000000000029</v>
      </c>
      <c r="B233" s="18">
        <f t="shared" si="51"/>
        <v>0.12754094540979058</v>
      </c>
      <c r="C233" s="18">
        <f t="shared" si="52"/>
        <v>0.95077147127601336</v>
      </c>
      <c r="D233" s="18">
        <f t="shared" si="53"/>
        <v>-0.27703541686893207</v>
      </c>
      <c r="E233" s="18">
        <f t="shared" si="54"/>
        <v>0.51921948964321507</v>
      </c>
      <c r="F233" s="18">
        <f t="shared" si="55"/>
        <v>-0.23847652860823795</v>
      </c>
      <c r="G233" s="18">
        <f t="shared" si="56"/>
        <v>6.9483990747162952E-2</v>
      </c>
      <c r="H233" s="18">
        <f t="shared" si="44"/>
        <v>0.26184649590805253</v>
      </c>
    </row>
    <row r="234" spans="1:8">
      <c r="A234" s="22">
        <f t="shared" si="57"/>
        <v>11.60000000000003</v>
      </c>
      <c r="B234" s="18">
        <f t="shared" si="51"/>
        <v>0.11359073735231294</v>
      </c>
      <c r="C234" s="18">
        <f t="shared" si="52"/>
        <v>0.95714851854650296</v>
      </c>
      <c r="D234" s="18">
        <f t="shared" si="53"/>
        <v>-0.27900416114955279</v>
      </c>
      <c r="E234" s="18">
        <f t="shared" si="54"/>
        <v>0.52231685242241155</v>
      </c>
      <c r="F234" s="18">
        <f t="shared" si="55"/>
        <v>-0.2125155541260772</v>
      </c>
      <c r="G234" s="18">
        <f t="shared" si="56"/>
        <v>6.1947255583928294E-2</v>
      </c>
      <c r="H234" s="18">
        <f t="shared" si="44"/>
        <v>0.26203730000000008</v>
      </c>
    </row>
    <row r="235" spans="1:8">
      <c r="A235" s="22">
        <f t="shared" si="57"/>
        <v>11.650000000000031</v>
      </c>
      <c r="B235" s="18">
        <f t="shared" ref="B235:B238" si="58">IF(ROW(A235)=ODD(ROW(A235)),B233+D234/m*dt,AVERAGE(B234,B236))</f>
        <v>9.9640529294835301E-2</v>
      </c>
      <c r="C235" s="18">
        <f t="shared" ref="C235:C238" si="59">IF(ROW(A235)=EVEN(ROW(A235)),C233+B234*dt,AVERAGE(C234,C236))</f>
        <v>0.96213054501124473</v>
      </c>
      <c r="D235" s="18">
        <f t="shared" ref="D235:D238" si="60">IF(ROW(A235)=EVEN(ROW(A235)),-GM*C235/(SQRT(C235^2+F235^2))^3,AVERAGE(D234,D236))</f>
        <v>-0.28054391442825843</v>
      </c>
      <c r="E235" s="18">
        <f t="shared" ref="E235:E238" si="61">IF(ROW(D235)=ODD(ROW(D235)),E233+G234/m*dt,AVERAGE(E234,E236))</f>
        <v>0.52541421520160791</v>
      </c>
      <c r="F235" s="18">
        <f t="shared" ref="F235:F238" si="62">IF(ROW(D235)=EVEN(ROW(D235)),F233+E234*dt,AVERAGE(F234,F236))</f>
        <v>-0.18624484336599681</v>
      </c>
      <c r="G235" s="18">
        <f t="shared" ref="G235:G238" si="63">IF(ROW(A235)=EVEN(ROW(A235)),-GM*F235/(SQRT(C235^2+F235^2))^3,AVERAGE(G234,G236))</f>
        <v>5.4303947030213046E-2</v>
      </c>
      <c r="H235" s="18">
        <f t="shared" si="44"/>
        <v>0.26184634348787122</v>
      </c>
    </row>
    <row r="236" spans="1:8">
      <c r="A236" s="22">
        <f t="shared" si="57"/>
        <v>11.700000000000031</v>
      </c>
      <c r="B236" s="18">
        <f t="shared" si="58"/>
        <v>8.5536345909487096E-2</v>
      </c>
      <c r="C236" s="18">
        <f t="shared" si="59"/>
        <v>0.9671125714759865</v>
      </c>
      <c r="D236" s="18">
        <f t="shared" si="60"/>
        <v>-0.28208366770696408</v>
      </c>
      <c r="E236" s="18">
        <f t="shared" si="61"/>
        <v>0.52774724712543275</v>
      </c>
      <c r="F236" s="18">
        <f t="shared" si="62"/>
        <v>-0.15997413260591642</v>
      </c>
      <c r="G236" s="18">
        <f t="shared" si="63"/>
        <v>4.666063847649779E-2</v>
      </c>
      <c r="H236" s="18">
        <f t="shared" si="44"/>
        <v>0.26203729999999992</v>
      </c>
    </row>
    <row r="237" spans="1:8">
      <c r="A237" s="22">
        <f t="shared" si="57"/>
        <v>11.750000000000032</v>
      </c>
      <c r="B237" s="18">
        <f t="shared" si="58"/>
        <v>7.1432162524138892E-2</v>
      </c>
      <c r="C237" s="18">
        <f t="shared" si="59"/>
        <v>0.97068417960219344</v>
      </c>
      <c r="D237" s="18">
        <f t="shared" si="60"/>
        <v>-0.28318807084327824</v>
      </c>
      <c r="E237" s="18">
        <f t="shared" si="61"/>
        <v>0.5300802790492577</v>
      </c>
      <c r="F237" s="18">
        <f t="shared" si="62"/>
        <v>-0.13347011865345354</v>
      </c>
      <c r="G237" s="18">
        <f t="shared" si="63"/>
        <v>3.8936928365154201E-2</v>
      </c>
      <c r="H237" s="18">
        <f t="shared" si="44"/>
        <v>0.26184622492549436</v>
      </c>
    </row>
    <row r="238" spans="1:8">
      <c r="A238" s="22">
        <f t="shared" si="57"/>
        <v>11.800000000000033</v>
      </c>
      <c r="B238" s="18">
        <f t="shared" si="58"/>
        <v>5.7217538825159273E-2</v>
      </c>
      <c r="C238" s="18">
        <f t="shared" si="59"/>
        <v>0.97425578772840038</v>
      </c>
      <c r="D238" s="18">
        <f t="shared" si="60"/>
        <v>-0.28429247397959245</v>
      </c>
      <c r="E238" s="18">
        <f t="shared" si="61"/>
        <v>0.53164093996194817</v>
      </c>
      <c r="F238" s="18">
        <f t="shared" si="62"/>
        <v>-0.10696610470099065</v>
      </c>
      <c r="G238" s="18">
        <f t="shared" si="63"/>
        <v>3.1213218253810616E-2</v>
      </c>
      <c r="H238" s="18">
        <f t="shared" si="44"/>
        <v>0.26203729999999997</v>
      </c>
    </row>
    <row r="239" spans="1:8">
      <c r="A239" s="22">
        <f t="shared" si="57"/>
        <v>11.850000000000033</v>
      </c>
      <c r="B239" s="18">
        <f t="shared" ref="B239:B240" si="64">IF(ROW(A239)=ODD(ROW(A239)),B237+D238/m*dt,AVERAGE(B238,B240))</f>
        <v>4.3002915126179646E-2</v>
      </c>
      <c r="C239" s="18">
        <f t="shared" ref="C239:C240" si="65">IF(ROW(A239)=EVEN(ROW(A239)),C237+B238*dt,AVERAGE(C238,C240))</f>
        <v>0.97640593348470939</v>
      </c>
      <c r="D239" s="18">
        <f t="shared" ref="D239:D240" si="66">IF(ROW(A239)=EVEN(ROW(A239)),-GM*C239/(SQRT(C239^2+F239^2))^3,AVERAGE(D238,D240))</f>
        <v>-0.28495695748577715</v>
      </c>
      <c r="E239" s="18">
        <f t="shared" ref="E239:E240" si="67">IF(ROW(D239)=ODD(ROW(D239)),E237+G238/m*dt,AVERAGE(E238,E240))</f>
        <v>0.53320160087463875</v>
      </c>
      <c r="F239" s="18">
        <f t="shared" ref="F239:F240" si="68">IF(ROW(D239)=EVEN(ROW(D239)),F237+E238*dt,AVERAGE(F238,F240))</f>
        <v>-8.0306024657258709E-2</v>
      </c>
      <c r="G239" s="18">
        <f t="shared" ref="G239:G240" si="69">IF(ROW(A239)=EVEN(ROW(A239)),-GM*F239/(SQRT(C239^2+F239^2))^3,AVERAGE(G238,G240))</f>
        <v>2.3435711785883617E-2</v>
      </c>
      <c r="H239" s="18">
        <f t="shared" si="44"/>
        <v>0.26184614067297762</v>
      </c>
    </row>
    <row r="240" spans="1:8">
      <c r="A240" s="22">
        <f t="shared" si="57"/>
        <v>11.900000000000034</v>
      </c>
      <c r="B240" s="18">
        <f t="shared" si="64"/>
        <v>2.8721843076581551E-2</v>
      </c>
      <c r="C240" s="18">
        <f t="shared" si="65"/>
        <v>0.9785560792410184</v>
      </c>
      <c r="D240" s="18">
        <f t="shared" si="66"/>
        <v>-0.28562144099196185</v>
      </c>
      <c r="E240" s="18">
        <f t="shared" si="67"/>
        <v>0.53398451114053658</v>
      </c>
      <c r="F240" s="18">
        <f t="shared" si="68"/>
        <v>-5.3645944613526772E-2</v>
      </c>
      <c r="G240" s="18">
        <f t="shared" si="69"/>
        <v>1.5658205317956617E-2</v>
      </c>
      <c r="H240" s="18">
        <f t="shared" si="44"/>
        <v>0.26203730000000003</v>
      </c>
    </row>
    <row r="241" spans="1:8">
      <c r="A241" s="22">
        <f t="shared" si="57"/>
        <v>11.950000000000035</v>
      </c>
      <c r="B241" s="18">
        <f t="shared" ref="B241" si="70">IF(ROW(A241)=ODD(ROW(A241)),B239+D240/m*dt,AVERAGE(B240,B242))</f>
        <v>1.4440771026983459E-2</v>
      </c>
      <c r="C241" s="18">
        <f t="shared" ref="C241" si="71">IF(ROW(A241)=EVEN(ROW(A241)),C239+B240*dt,AVERAGE(C240,C242))</f>
        <v>0.97927811779236751</v>
      </c>
      <c r="D241" s="18">
        <f t="shared" ref="D241" si="72">IF(ROW(A241)=EVEN(ROW(A241)),-GM*C241/(SQRT(C241^2+F241^2))^3,AVERAGE(D240,D242))</f>
        <v>-0.28584325905032137</v>
      </c>
      <c r="E241" s="18">
        <f t="shared" ref="E241" si="73">IF(ROW(D241)=ODD(ROW(D241)),E239+G240/m*dt,AVERAGE(E240,E242))</f>
        <v>0.53476742140643441</v>
      </c>
      <c r="F241" s="18">
        <f t="shared" ref="F241" si="74">IF(ROW(D241)=EVEN(ROW(D241)),F239+E240*dt,AVERAGE(F240,F242))</f>
        <v>-2.6907573543205051E-2</v>
      </c>
      <c r="G241" s="18">
        <f t="shared" ref="G241" si="75">IF(ROW(A241)=EVEN(ROW(A241)),-GM*F241/(SQRT(C241^2+F241^2))^3,AVERAGE(G240,G242))</f>
        <v>7.8537980215958696E-3</v>
      </c>
      <c r="H241" s="18">
        <f t="shared" si="44"/>
        <v>0.26184609105243078</v>
      </c>
    </row>
    <row r="242" spans="1:8">
      <c r="A242" s="22">
        <f t="shared" si="57"/>
        <v>12.000000000000036</v>
      </c>
      <c r="B242" s="18">
        <f t="shared" ref="B242" si="76">IF(ROW(A242)=ODD(ROW(A242)),B240+D241/m*dt,AVERAGE(B241,B243))</f>
        <v>1.4440771026983459E-2</v>
      </c>
      <c r="C242" s="18">
        <f t="shared" ref="C242" si="77">IF(ROW(A242)=EVEN(ROW(A242)),C240+B241*dt,AVERAGE(C241,C243))</f>
        <v>0.98000015634371673</v>
      </c>
      <c r="D242" s="18">
        <f t="shared" ref="D242" si="78">IF(ROW(A242)=EVEN(ROW(A242)),-GM*C242/(SQRT(C242^2+F242^2))^3,AVERAGE(D241,D243))</f>
        <v>-0.28606507710868084</v>
      </c>
      <c r="E242" s="18">
        <f t="shared" ref="E242" si="79">IF(ROW(D242)=ODD(ROW(D242)),E240+G241/m*dt,AVERAGE(E241,E243))</f>
        <v>0.53476742140643441</v>
      </c>
      <c r="F242" s="18">
        <f t="shared" ref="F242" si="80">IF(ROW(D242)=EVEN(ROW(D242)),F240+E241*dt,AVERAGE(F241,F243))</f>
        <v>-1.6920247288332996E-4</v>
      </c>
      <c r="G242" s="18">
        <f t="shared" ref="G242" si="81">IF(ROW(A242)=EVEN(ROW(A242)),-GM*F242/(SQRT(C242^2+F242^2))^3,AVERAGE(G241,G243))</f>
        <v>4.9390725235122139E-5</v>
      </c>
      <c r="H242" s="18">
        <f t="shared" si="44"/>
        <v>0.26203730000000003</v>
      </c>
    </row>
    <row r="243" spans="1:8">
      <c r="A243" s="25"/>
      <c r="B243" s="20"/>
      <c r="C243" s="20"/>
      <c r="D243" s="20"/>
      <c r="E243" s="20"/>
      <c r="F243" s="20"/>
      <c r="G243" s="20"/>
      <c r="H243" s="20"/>
    </row>
    <row r="244" spans="1:8">
      <c r="A244" s="25"/>
      <c r="B244" s="20"/>
      <c r="C244" s="20"/>
      <c r="D244" s="20"/>
      <c r="E244" s="20"/>
      <c r="F244" s="20"/>
      <c r="G244" s="20"/>
      <c r="H244" s="20"/>
    </row>
    <row r="245" spans="1:8">
      <c r="A245" s="25"/>
      <c r="B245" s="20"/>
      <c r="C245" s="20"/>
      <c r="D245" s="20"/>
      <c r="E245" s="20"/>
      <c r="F245" s="20"/>
      <c r="G245" s="20"/>
      <c r="H245" s="20"/>
    </row>
    <row r="246" spans="1:8">
      <c r="A246" s="25"/>
      <c r="B246" s="20"/>
      <c r="C246" s="20"/>
      <c r="D246" s="20"/>
      <c r="E246" s="20"/>
      <c r="F246" s="20"/>
      <c r="G246" s="20"/>
      <c r="H246" s="20"/>
    </row>
    <row r="247" spans="1:8">
      <c r="A247" s="25"/>
      <c r="B247" s="20"/>
      <c r="C247" s="20"/>
      <c r="D247" s="20"/>
      <c r="E247" s="20"/>
      <c r="F247" s="20"/>
      <c r="G247" s="20"/>
      <c r="H247" s="20"/>
    </row>
    <row r="248" spans="1:8">
      <c r="A248" s="25"/>
      <c r="B248" s="20"/>
      <c r="C248" s="20"/>
      <c r="D248" s="20"/>
      <c r="E248" s="20"/>
      <c r="F248" s="20"/>
      <c r="G248" s="20"/>
      <c r="H248" s="20"/>
    </row>
    <row r="249" spans="1:8">
      <c r="A249" s="25"/>
      <c r="B249" s="20"/>
      <c r="C249" s="20"/>
      <c r="D249" s="20"/>
      <c r="E249" s="20"/>
      <c r="F249" s="20"/>
      <c r="G249" s="20"/>
      <c r="H249" s="20"/>
    </row>
    <row r="250" spans="1:8">
      <c r="A250" s="25"/>
      <c r="B250" s="20"/>
      <c r="C250" s="20"/>
      <c r="D250" s="20"/>
      <c r="E250" s="20"/>
      <c r="F250" s="20"/>
      <c r="G250" s="20"/>
      <c r="H250" s="20"/>
    </row>
    <row r="251" spans="1:8">
      <c r="A251" s="25"/>
      <c r="B251" s="20"/>
      <c r="C251" s="20"/>
      <c r="D251" s="20"/>
      <c r="E251" s="20"/>
      <c r="F251" s="20"/>
      <c r="G251" s="20"/>
      <c r="H251" s="20"/>
    </row>
    <row r="252" spans="1:8">
      <c r="A252" s="25"/>
      <c r="B252" s="20"/>
      <c r="C252" s="20"/>
      <c r="D252" s="20"/>
      <c r="E252" s="20"/>
      <c r="F252" s="20"/>
      <c r="G252" s="20"/>
      <c r="H252" s="20"/>
    </row>
    <row r="253" spans="1:8">
      <c r="A253" s="25"/>
      <c r="B253" s="20"/>
      <c r="C253" s="20"/>
      <c r="D253" s="20"/>
      <c r="E253" s="20"/>
      <c r="F253" s="20"/>
      <c r="G253" s="20"/>
      <c r="H253" s="20"/>
    </row>
    <row r="254" spans="1:8">
      <c r="A254" s="25"/>
      <c r="B254" s="20"/>
      <c r="C254" s="20"/>
      <c r="D254" s="20"/>
      <c r="E254" s="20"/>
      <c r="F254" s="20"/>
      <c r="G254" s="20"/>
      <c r="H254" s="20"/>
    </row>
    <row r="255" spans="1:8">
      <c r="A255" s="25"/>
      <c r="B255" s="20"/>
      <c r="C255" s="20"/>
      <c r="D255" s="20"/>
      <c r="E255" s="20"/>
      <c r="F255" s="20"/>
      <c r="G255" s="20"/>
      <c r="H255" s="20"/>
    </row>
    <row r="256" spans="1:8">
      <c r="A256" s="25"/>
      <c r="B256" s="20"/>
      <c r="C256" s="20"/>
      <c r="D256" s="20"/>
      <c r="E256" s="20"/>
      <c r="F256" s="20"/>
      <c r="G256" s="20"/>
      <c r="H256" s="20"/>
    </row>
    <row r="257" spans="1:8">
      <c r="A257" s="25"/>
      <c r="B257" s="20"/>
      <c r="C257" s="20"/>
      <c r="D257" s="20"/>
      <c r="E257" s="20"/>
      <c r="F257" s="20"/>
      <c r="G257" s="20"/>
      <c r="H257" s="20"/>
    </row>
    <row r="258" spans="1:8">
      <c r="A258" s="25"/>
      <c r="B258" s="20"/>
      <c r="C258" s="20"/>
      <c r="D258" s="20"/>
      <c r="E258" s="20"/>
      <c r="F258" s="20"/>
      <c r="G258" s="20"/>
      <c r="H258" s="20"/>
    </row>
    <row r="259" spans="1:8">
      <c r="A259" s="25"/>
      <c r="B259" s="20"/>
      <c r="C259" s="20"/>
      <c r="D259" s="20"/>
      <c r="E259" s="20"/>
      <c r="F259" s="20"/>
      <c r="G259" s="20"/>
      <c r="H259" s="20"/>
    </row>
    <row r="260" spans="1:8">
      <c r="A260" s="25"/>
      <c r="B260" s="20"/>
      <c r="C260" s="20"/>
      <c r="D260" s="20"/>
      <c r="E260" s="20"/>
      <c r="F260" s="20"/>
      <c r="G260" s="20"/>
      <c r="H260" s="20"/>
    </row>
    <row r="261" spans="1:8">
      <c r="A261" s="25"/>
      <c r="B261" s="20"/>
      <c r="C261" s="20"/>
      <c r="D261" s="20"/>
      <c r="E261" s="20"/>
      <c r="F261" s="20"/>
      <c r="G261" s="20"/>
      <c r="H261" s="20"/>
    </row>
    <row r="262" spans="1:8">
      <c r="A262" s="25"/>
      <c r="B262" s="20"/>
      <c r="C262" s="20"/>
      <c r="D262" s="20"/>
      <c r="E262" s="20"/>
      <c r="F262" s="20"/>
      <c r="G262" s="20"/>
      <c r="H262" s="20"/>
    </row>
    <row r="263" spans="1:8">
      <c r="A263" s="25"/>
      <c r="B263" s="20"/>
      <c r="C263" s="20"/>
      <c r="D263" s="20"/>
      <c r="E263" s="20"/>
      <c r="F263" s="20"/>
      <c r="G263" s="20"/>
      <c r="H263" s="20"/>
    </row>
    <row r="264" spans="1:8">
      <c r="A264" s="25"/>
      <c r="B264" s="20"/>
      <c r="C264" s="20"/>
      <c r="D264" s="20"/>
      <c r="E264" s="20"/>
      <c r="F264" s="20"/>
      <c r="G264" s="20"/>
      <c r="H264" s="20"/>
    </row>
    <row r="265" spans="1:8">
      <c r="A265" s="25"/>
      <c r="B265" s="20"/>
      <c r="C265" s="20"/>
      <c r="D265" s="20"/>
      <c r="E265" s="20"/>
      <c r="F265" s="20"/>
      <c r="G265" s="20"/>
      <c r="H265" s="20"/>
    </row>
    <row r="266" spans="1:8">
      <c r="A266" s="25"/>
      <c r="B266" s="20"/>
      <c r="C266" s="20"/>
      <c r="D266" s="20"/>
      <c r="E266" s="20"/>
      <c r="F266" s="20"/>
      <c r="G266" s="20"/>
      <c r="H266" s="20"/>
    </row>
    <row r="267" spans="1:8">
      <c r="A267" s="25"/>
      <c r="B267" s="20"/>
      <c r="C267" s="20"/>
      <c r="D267" s="20"/>
      <c r="E267" s="20"/>
      <c r="F267" s="20"/>
      <c r="G267" s="20"/>
      <c r="H267" s="20"/>
    </row>
    <row r="268" spans="1:8">
      <c r="A268" s="25"/>
      <c r="B268" s="20"/>
      <c r="C268" s="20"/>
      <c r="D268" s="20"/>
      <c r="E268" s="20"/>
      <c r="F268" s="20"/>
      <c r="G268" s="20"/>
      <c r="H268" s="20"/>
    </row>
    <row r="269" spans="1:8">
      <c r="A269" s="25"/>
      <c r="B269" s="20"/>
      <c r="C269" s="20"/>
      <c r="D269" s="20"/>
      <c r="E269" s="20"/>
      <c r="F269" s="20"/>
      <c r="G269" s="20"/>
      <c r="H269" s="20"/>
    </row>
    <row r="270" spans="1:8">
      <c r="A270" s="25"/>
      <c r="B270" s="20"/>
      <c r="C270" s="20"/>
      <c r="D270" s="20"/>
      <c r="E270" s="20"/>
      <c r="F270" s="20"/>
      <c r="G270" s="20"/>
      <c r="H270" s="20"/>
    </row>
    <row r="271" spans="1:8">
      <c r="A271" s="25"/>
      <c r="B271" s="20"/>
      <c r="C271" s="20"/>
      <c r="D271" s="20"/>
      <c r="E271" s="20"/>
      <c r="F271" s="20"/>
      <c r="G271" s="20"/>
      <c r="H271" s="20"/>
    </row>
    <row r="272" spans="1:8">
      <c r="A272" s="25"/>
      <c r="B272" s="20"/>
      <c r="C272" s="20"/>
      <c r="D272" s="20"/>
      <c r="E272" s="20"/>
      <c r="F272" s="20"/>
      <c r="G272" s="20"/>
      <c r="H272" s="20"/>
    </row>
    <row r="273" spans="1:8">
      <c r="A273" s="25"/>
      <c r="B273" s="20"/>
      <c r="C273" s="20"/>
      <c r="D273" s="20"/>
      <c r="E273" s="20"/>
      <c r="F273" s="20"/>
      <c r="G273" s="20"/>
      <c r="H273" s="20"/>
    </row>
    <row r="274" spans="1:8">
      <c r="A274" s="25"/>
      <c r="B274" s="20"/>
      <c r="C274" s="20"/>
      <c r="D274" s="20"/>
      <c r="E274" s="20"/>
      <c r="F274" s="20"/>
      <c r="G274" s="20"/>
      <c r="H274" s="20"/>
    </row>
    <row r="275" spans="1:8">
      <c r="A275" s="25"/>
      <c r="B275" s="20"/>
      <c r="C275" s="20"/>
      <c r="D275" s="20"/>
      <c r="E275" s="20"/>
      <c r="F275" s="20"/>
      <c r="G275" s="20"/>
      <c r="H275" s="20"/>
    </row>
    <row r="276" spans="1:8">
      <c r="A276" s="25"/>
      <c r="B276" s="20"/>
      <c r="C276" s="20"/>
      <c r="D276" s="20"/>
      <c r="E276" s="20"/>
      <c r="F276" s="20"/>
      <c r="G276" s="20"/>
      <c r="H276" s="20"/>
    </row>
    <row r="277" spans="1:8">
      <c r="A277" s="25"/>
      <c r="B277" s="20"/>
      <c r="C277" s="20"/>
      <c r="D277" s="20"/>
      <c r="E277" s="20"/>
      <c r="F277" s="20"/>
      <c r="G277" s="20"/>
      <c r="H277" s="20"/>
    </row>
    <row r="278" spans="1:8">
      <c r="A278" s="25"/>
      <c r="B278" s="20"/>
      <c r="C278" s="20"/>
      <c r="D278" s="20"/>
      <c r="E278" s="20"/>
      <c r="F278" s="20"/>
      <c r="G278" s="20"/>
      <c r="H278" s="20"/>
    </row>
    <row r="279" spans="1:8">
      <c r="A279" s="25"/>
      <c r="B279" s="20"/>
      <c r="C279" s="20"/>
      <c r="D279" s="20"/>
      <c r="E279" s="20"/>
      <c r="F279" s="20"/>
      <c r="G279" s="20"/>
      <c r="H279" s="20"/>
    </row>
    <row r="280" spans="1:8">
      <c r="A280" s="25"/>
      <c r="B280" s="20"/>
      <c r="C280" s="20"/>
      <c r="D280" s="20"/>
      <c r="E280" s="20"/>
      <c r="F280" s="20"/>
      <c r="G280" s="20"/>
      <c r="H280" s="20"/>
    </row>
    <row r="281" spans="1:8">
      <c r="A281" s="25"/>
      <c r="B281" s="20"/>
      <c r="C281" s="20"/>
      <c r="D281" s="20"/>
      <c r="E281" s="20"/>
      <c r="F281" s="20"/>
      <c r="G281" s="20"/>
      <c r="H281" s="20"/>
    </row>
    <row r="282" spans="1:8">
      <c r="A282" s="25"/>
      <c r="B282" s="20"/>
      <c r="C282" s="20"/>
      <c r="D282" s="20"/>
      <c r="E282" s="20"/>
      <c r="F282" s="20"/>
      <c r="G282" s="20"/>
      <c r="H282" s="20"/>
    </row>
    <row r="283" spans="1:8">
      <c r="A283" s="25"/>
      <c r="B283" s="20"/>
      <c r="C283" s="20"/>
      <c r="D283" s="20"/>
      <c r="E283" s="20"/>
      <c r="F283" s="20"/>
      <c r="G283" s="20"/>
      <c r="H283" s="20"/>
    </row>
    <row r="284" spans="1:8">
      <c r="A284" s="25"/>
      <c r="B284" s="20"/>
      <c r="C284" s="20"/>
      <c r="D284" s="20"/>
      <c r="E284" s="20"/>
      <c r="F284" s="20"/>
      <c r="G284" s="20"/>
      <c r="H284" s="20"/>
    </row>
    <row r="285" spans="1:8">
      <c r="A285" s="25"/>
      <c r="B285" s="20"/>
      <c r="C285" s="20"/>
      <c r="D285" s="20"/>
      <c r="E285" s="20"/>
      <c r="F285" s="20"/>
      <c r="G285" s="20"/>
      <c r="H285" s="20"/>
    </row>
    <row r="286" spans="1:8">
      <c r="A286" s="25"/>
      <c r="B286" s="20"/>
      <c r="C286" s="20"/>
      <c r="D286" s="20"/>
      <c r="E286" s="20"/>
      <c r="F286" s="20"/>
      <c r="G286" s="20"/>
      <c r="H286" s="20"/>
    </row>
    <row r="287" spans="1:8">
      <c r="A287" s="25"/>
      <c r="B287" s="20"/>
      <c r="C287" s="20"/>
      <c r="D287" s="20"/>
      <c r="E287" s="20"/>
      <c r="F287" s="20"/>
      <c r="G287" s="20"/>
      <c r="H287" s="20"/>
    </row>
    <row r="288" spans="1:8">
      <c r="A288" s="25"/>
      <c r="B288" s="20"/>
      <c r="C288" s="20"/>
      <c r="D288" s="20"/>
      <c r="E288" s="20"/>
      <c r="F288" s="20"/>
      <c r="G288" s="20"/>
      <c r="H288" s="20"/>
    </row>
    <row r="289" spans="1:8">
      <c r="A289" s="25"/>
      <c r="B289" s="20"/>
      <c r="C289" s="20"/>
      <c r="D289" s="20"/>
      <c r="E289" s="20"/>
      <c r="F289" s="20"/>
      <c r="G289" s="20"/>
      <c r="H289" s="20"/>
    </row>
    <row r="290" spans="1:8">
      <c r="A290" s="25"/>
      <c r="B290" s="20"/>
      <c r="C290" s="20"/>
      <c r="D290" s="20"/>
      <c r="E290" s="20"/>
      <c r="F290" s="20"/>
      <c r="G290" s="20"/>
      <c r="H290" s="20"/>
    </row>
    <row r="291" spans="1:8">
      <c r="A291" s="25"/>
      <c r="B291" s="20"/>
      <c r="C291" s="20"/>
      <c r="D291" s="20"/>
      <c r="E291" s="20"/>
      <c r="F291" s="20"/>
      <c r="G291" s="20"/>
      <c r="H291" s="20"/>
    </row>
    <row r="292" spans="1:8">
      <c r="A292" s="25"/>
      <c r="B292" s="20"/>
      <c r="C292" s="20"/>
      <c r="D292" s="20"/>
      <c r="E292" s="20"/>
      <c r="F292" s="20"/>
      <c r="G292" s="20"/>
      <c r="H292" s="20"/>
    </row>
    <row r="293" spans="1:8">
      <c r="A293" s="25"/>
      <c r="B293" s="20"/>
      <c r="C293" s="20"/>
      <c r="D293" s="20"/>
      <c r="E293" s="20"/>
      <c r="F293" s="20"/>
      <c r="G293" s="20"/>
      <c r="H293" s="20"/>
    </row>
    <row r="294" spans="1:8">
      <c r="A294" s="25"/>
      <c r="B294" s="20"/>
      <c r="C294" s="20"/>
      <c r="D294" s="20"/>
      <c r="E294" s="20"/>
      <c r="F294" s="20"/>
      <c r="G294" s="20"/>
      <c r="H294" s="20"/>
    </row>
    <row r="295" spans="1:8">
      <c r="A295" s="25"/>
      <c r="B295" s="20"/>
      <c r="C295" s="20"/>
      <c r="D295" s="20"/>
      <c r="E295" s="20"/>
      <c r="F295" s="20"/>
      <c r="G295" s="20"/>
      <c r="H295" s="20"/>
    </row>
    <row r="296" spans="1:8">
      <c r="A296" s="25"/>
      <c r="B296" s="20"/>
      <c r="C296" s="20"/>
      <c r="D296" s="20"/>
      <c r="E296" s="20"/>
      <c r="F296" s="20"/>
      <c r="G296" s="20"/>
      <c r="H296" s="20"/>
    </row>
    <row r="297" spans="1:8">
      <c r="A297" s="25"/>
      <c r="B297" s="20"/>
      <c r="C297" s="20"/>
      <c r="D297" s="20"/>
      <c r="E297" s="20"/>
      <c r="F297" s="20"/>
      <c r="G297" s="20"/>
      <c r="H297" s="20"/>
    </row>
    <row r="298" spans="1:8">
      <c r="A298" s="25"/>
      <c r="B298" s="20"/>
      <c r="C298" s="20"/>
      <c r="D298" s="20"/>
      <c r="E298" s="20"/>
      <c r="F298" s="20"/>
      <c r="G298" s="20"/>
      <c r="H298" s="20"/>
    </row>
    <row r="299" spans="1:8">
      <c r="A299" s="25"/>
      <c r="B299" s="20"/>
      <c r="C299" s="20"/>
      <c r="D299" s="20"/>
      <c r="E299" s="20"/>
      <c r="F299" s="20"/>
      <c r="G299" s="20"/>
      <c r="H299" s="20"/>
    </row>
    <row r="300" spans="1:8">
      <c r="A300" s="25"/>
      <c r="B300" s="20"/>
      <c r="C300" s="20"/>
      <c r="D300" s="20"/>
      <c r="E300" s="20"/>
      <c r="F300" s="20"/>
      <c r="G300" s="20"/>
      <c r="H300" s="20"/>
    </row>
    <row r="301" spans="1:8">
      <c r="A301" s="25"/>
      <c r="B301" s="20"/>
      <c r="C301" s="20"/>
      <c r="D301" s="20"/>
      <c r="E301" s="20"/>
      <c r="F301" s="20"/>
      <c r="G301" s="20"/>
      <c r="H301" s="20"/>
    </row>
    <row r="302" spans="1:8">
      <c r="A302" s="25"/>
      <c r="B302" s="20"/>
      <c r="C302" s="20"/>
      <c r="D302" s="20"/>
      <c r="E302" s="20"/>
      <c r="F302" s="20"/>
      <c r="G302" s="20"/>
      <c r="H302" s="20"/>
    </row>
    <row r="303" spans="1:8">
      <c r="A303" s="25"/>
      <c r="B303" s="20"/>
      <c r="C303" s="20"/>
      <c r="D303" s="20"/>
      <c r="E303" s="20"/>
      <c r="F303" s="20"/>
      <c r="G303" s="20"/>
      <c r="H303" s="20"/>
    </row>
    <row r="304" spans="1:8">
      <c r="A304" s="25"/>
      <c r="B304" s="20"/>
      <c r="C304" s="20"/>
      <c r="D304" s="20"/>
      <c r="E304" s="20"/>
      <c r="F304" s="20"/>
      <c r="G304" s="20"/>
      <c r="H304" s="20"/>
    </row>
    <row r="305" spans="1:8">
      <c r="A305" s="25"/>
      <c r="B305" s="20"/>
      <c r="C305" s="20"/>
      <c r="D305" s="20"/>
      <c r="E305" s="20"/>
      <c r="F305" s="20"/>
      <c r="G305" s="20"/>
      <c r="H305" s="20"/>
    </row>
    <row r="306" spans="1:8">
      <c r="A306" s="25"/>
      <c r="B306" s="20"/>
      <c r="C306" s="20"/>
      <c r="D306" s="20"/>
      <c r="E306" s="20"/>
      <c r="F306" s="20"/>
      <c r="G306" s="20"/>
      <c r="H306" s="20"/>
    </row>
    <row r="307" spans="1:8">
      <c r="A307" s="25"/>
      <c r="B307" s="20"/>
      <c r="C307" s="20"/>
      <c r="D307" s="20"/>
      <c r="E307" s="20"/>
      <c r="F307" s="20"/>
      <c r="G307" s="20"/>
      <c r="H307" s="20"/>
    </row>
    <row r="308" spans="1:8">
      <c r="A308" s="25"/>
      <c r="B308" s="20"/>
      <c r="C308" s="20"/>
      <c r="D308" s="20"/>
      <c r="E308" s="20"/>
      <c r="F308" s="20"/>
      <c r="G308" s="20"/>
      <c r="H308" s="20"/>
    </row>
    <row r="309" spans="1:8">
      <c r="A309" s="25"/>
      <c r="B309" s="20"/>
      <c r="C309" s="20"/>
      <c r="D309" s="20"/>
      <c r="E309" s="20"/>
      <c r="F309" s="20"/>
      <c r="G309" s="20"/>
      <c r="H309" s="20"/>
    </row>
    <row r="310" spans="1:8">
      <c r="A310" s="25"/>
      <c r="B310" s="20"/>
      <c r="C310" s="20"/>
      <c r="D310" s="20"/>
      <c r="E310" s="20"/>
      <c r="F310" s="20"/>
      <c r="G310" s="20"/>
      <c r="H310" s="20"/>
    </row>
    <row r="311" spans="1:8">
      <c r="A311" s="25"/>
      <c r="B311" s="20"/>
      <c r="C311" s="20"/>
      <c r="D311" s="20"/>
      <c r="E311" s="20"/>
      <c r="F311" s="20"/>
      <c r="G311" s="20"/>
      <c r="H311" s="20"/>
    </row>
    <row r="312" spans="1:8">
      <c r="A312" s="25"/>
      <c r="B312" s="20"/>
      <c r="C312" s="20"/>
      <c r="D312" s="20"/>
      <c r="E312" s="20"/>
      <c r="F312" s="20"/>
      <c r="G312" s="20"/>
      <c r="H312" s="20"/>
    </row>
    <row r="313" spans="1:8">
      <c r="A313" s="25"/>
      <c r="B313" s="20"/>
      <c r="C313" s="20"/>
      <c r="D313" s="20"/>
      <c r="E313" s="20"/>
      <c r="F313" s="20"/>
      <c r="G313" s="20"/>
      <c r="H313" s="20"/>
    </row>
    <row r="314" spans="1:8">
      <c r="A314" s="25"/>
      <c r="B314" s="20"/>
      <c r="C314" s="20"/>
      <c r="D314" s="20"/>
      <c r="E314" s="20"/>
      <c r="F314" s="20"/>
      <c r="G314" s="20"/>
      <c r="H314" s="20"/>
    </row>
    <row r="315" spans="1:8">
      <c r="A315" s="25"/>
      <c r="B315" s="20"/>
      <c r="C315" s="20"/>
      <c r="D315" s="20"/>
      <c r="E315" s="20"/>
      <c r="F315" s="20"/>
      <c r="G315" s="20"/>
      <c r="H315" s="20"/>
    </row>
    <row r="316" spans="1:8">
      <c r="A316" s="25"/>
      <c r="B316" s="20"/>
      <c r="C316" s="20"/>
      <c r="D316" s="20"/>
      <c r="E316" s="20"/>
      <c r="F316" s="20"/>
      <c r="G316" s="20"/>
      <c r="H316" s="20"/>
    </row>
    <row r="317" spans="1:8">
      <c r="A317" s="25"/>
      <c r="B317" s="20"/>
      <c r="C317" s="20"/>
      <c r="D317" s="20"/>
      <c r="E317" s="20"/>
      <c r="F317" s="20"/>
      <c r="G317" s="20"/>
      <c r="H317" s="20"/>
    </row>
    <row r="318" spans="1:8">
      <c r="A318" s="25"/>
      <c r="B318" s="20"/>
      <c r="C318" s="20"/>
      <c r="D318" s="20"/>
      <c r="E318" s="20"/>
      <c r="F318" s="20"/>
      <c r="G318" s="20"/>
      <c r="H318" s="20"/>
    </row>
    <row r="319" spans="1:8">
      <c r="A319" s="25"/>
      <c r="B319" s="20"/>
      <c r="C319" s="20"/>
      <c r="D319" s="20"/>
      <c r="E319" s="20"/>
      <c r="F319" s="20"/>
      <c r="G319" s="20"/>
      <c r="H319" s="20"/>
    </row>
    <row r="320" spans="1:8">
      <c r="A320" s="25"/>
      <c r="B320" s="20"/>
      <c r="C320" s="20"/>
      <c r="D320" s="20"/>
      <c r="E320" s="20"/>
      <c r="F320" s="20"/>
      <c r="G320" s="20"/>
      <c r="H320" s="20"/>
    </row>
    <row r="321" spans="1:8">
      <c r="A321" s="25"/>
      <c r="B321" s="20"/>
      <c r="C321" s="20"/>
      <c r="D321" s="20"/>
      <c r="E321" s="20"/>
      <c r="F321" s="20"/>
      <c r="G321" s="20"/>
      <c r="H321" s="20"/>
    </row>
    <row r="322" spans="1:8">
      <c r="A322" s="25"/>
      <c r="B322" s="20"/>
      <c r="C322" s="20"/>
      <c r="D322" s="20"/>
      <c r="E322" s="20"/>
      <c r="F322" s="20"/>
      <c r="G322" s="20"/>
      <c r="H322" s="20"/>
    </row>
    <row r="323" spans="1:8">
      <c r="A323" s="25"/>
      <c r="B323" s="20"/>
      <c r="C323" s="20"/>
      <c r="D323" s="20"/>
      <c r="E323" s="20"/>
      <c r="F323" s="20"/>
      <c r="G323" s="20"/>
      <c r="H323" s="20"/>
    </row>
    <row r="324" spans="1:8">
      <c r="A324" s="25"/>
      <c r="B324" s="20"/>
      <c r="C324" s="20"/>
      <c r="D324" s="20"/>
      <c r="E324" s="20"/>
      <c r="F324" s="20"/>
      <c r="G324" s="20"/>
      <c r="H324" s="20"/>
    </row>
    <row r="325" spans="1:8">
      <c r="A325" s="25"/>
      <c r="B325" s="20"/>
      <c r="C325" s="20"/>
      <c r="D325" s="20"/>
      <c r="E325" s="20"/>
      <c r="F325" s="20"/>
      <c r="G325" s="20"/>
      <c r="H325" s="20"/>
    </row>
    <row r="326" spans="1:8">
      <c r="A326" s="25"/>
      <c r="B326" s="20"/>
      <c r="C326" s="20"/>
      <c r="D326" s="20"/>
      <c r="E326" s="20"/>
      <c r="F326" s="20"/>
      <c r="G326" s="20"/>
      <c r="H326" s="20"/>
    </row>
    <row r="327" spans="1:8">
      <c r="A327" s="25"/>
      <c r="B327" s="20"/>
      <c r="C327" s="20"/>
      <c r="D327" s="20"/>
      <c r="E327" s="20"/>
      <c r="F327" s="20"/>
      <c r="G327" s="20"/>
      <c r="H327" s="20"/>
    </row>
    <row r="328" spans="1:8">
      <c r="A328" s="25"/>
      <c r="B328" s="20"/>
      <c r="C328" s="20"/>
      <c r="D328" s="20"/>
      <c r="E328" s="20"/>
      <c r="F328" s="20"/>
      <c r="G328" s="20"/>
      <c r="H328" s="20"/>
    </row>
    <row r="329" spans="1:8">
      <c r="A329" s="25"/>
      <c r="B329" s="20"/>
      <c r="C329" s="20"/>
      <c r="D329" s="20"/>
      <c r="E329" s="20"/>
      <c r="F329" s="20"/>
      <c r="G329" s="20"/>
      <c r="H329" s="20"/>
    </row>
    <row r="330" spans="1:8">
      <c r="A330" s="25"/>
      <c r="B330" s="20"/>
      <c r="C330" s="20"/>
      <c r="D330" s="20"/>
      <c r="E330" s="20"/>
      <c r="F330" s="20"/>
      <c r="G330" s="20"/>
      <c r="H330" s="20"/>
    </row>
    <row r="331" spans="1:8">
      <c r="A331" s="25"/>
      <c r="B331" s="20"/>
      <c r="C331" s="20"/>
      <c r="D331" s="20"/>
      <c r="E331" s="20"/>
      <c r="F331" s="20"/>
      <c r="G331" s="20"/>
      <c r="H331" s="20"/>
    </row>
    <row r="332" spans="1:8">
      <c r="A332" s="25"/>
      <c r="B332" s="20"/>
      <c r="C332" s="20"/>
      <c r="D332" s="20"/>
      <c r="E332" s="20"/>
      <c r="F332" s="20"/>
      <c r="G332" s="20"/>
      <c r="H332" s="20"/>
    </row>
    <row r="333" spans="1:8">
      <c r="A333" s="25"/>
      <c r="B333" s="20"/>
      <c r="C333" s="20"/>
      <c r="D333" s="20"/>
      <c r="E333" s="20"/>
      <c r="F333" s="20"/>
      <c r="G333" s="20"/>
      <c r="H333" s="20"/>
    </row>
    <row r="334" spans="1:8">
      <c r="A334" s="25"/>
      <c r="B334" s="20"/>
      <c r="C334" s="20"/>
      <c r="D334" s="20"/>
      <c r="E334" s="20"/>
      <c r="F334" s="20"/>
      <c r="G334" s="20"/>
      <c r="H334" s="20"/>
    </row>
    <row r="335" spans="1:8">
      <c r="A335" s="25"/>
      <c r="B335" s="20"/>
      <c r="C335" s="20"/>
      <c r="D335" s="20"/>
      <c r="E335" s="20"/>
      <c r="F335" s="20"/>
      <c r="G335" s="20"/>
      <c r="H335" s="20"/>
    </row>
    <row r="336" spans="1:8">
      <c r="A336" s="25"/>
      <c r="B336" s="20"/>
      <c r="C336" s="20"/>
      <c r="D336" s="20"/>
      <c r="E336" s="20"/>
      <c r="F336" s="20"/>
      <c r="G336" s="20"/>
      <c r="H336" s="20"/>
    </row>
    <row r="337" spans="1:8">
      <c r="A337" s="25"/>
      <c r="B337" s="20"/>
      <c r="C337" s="20"/>
      <c r="D337" s="20"/>
      <c r="E337" s="20"/>
      <c r="F337" s="20"/>
      <c r="G337" s="20"/>
      <c r="H337" s="20"/>
    </row>
    <row r="338" spans="1:8">
      <c r="A338" s="25"/>
      <c r="B338" s="20"/>
      <c r="C338" s="20"/>
      <c r="D338" s="20"/>
      <c r="E338" s="20"/>
      <c r="F338" s="20"/>
      <c r="G338" s="20"/>
      <c r="H338" s="20"/>
    </row>
    <row r="339" spans="1:8">
      <c r="A339" s="25"/>
      <c r="B339" s="20"/>
      <c r="C339" s="20"/>
      <c r="D339" s="20"/>
      <c r="E339" s="20"/>
      <c r="F339" s="20"/>
      <c r="G339" s="20"/>
      <c r="H339" s="20"/>
    </row>
    <row r="340" spans="1:8">
      <c r="A340" s="25"/>
      <c r="B340" s="20"/>
      <c r="C340" s="20"/>
      <c r="D340" s="20"/>
      <c r="E340" s="20"/>
      <c r="F340" s="20"/>
      <c r="G340" s="20"/>
      <c r="H340" s="20"/>
    </row>
    <row r="341" spans="1:8">
      <c r="A341" s="25"/>
      <c r="B341" s="20"/>
      <c r="C341" s="20"/>
      <c r="D341" s="20"/>
      <c r="E341" s="20"/>
      <c r="F341" s="20"/>
      <c r="G341" s="20"/>
      <c r="H341" s="20"/>
    </row>
    <row r="342" spans="1:8">
      <c r="A342" s="25"/>
      <c r="B342" s="20"/>
      <c r="C342" s="20"/>
      <c r="D342" s="20"/>
      <c r="E342" s="20"/>
      <c r="F342" s="20"/>
      <c r="G342" s="20"/>
      <c r="H342" s="20"/>
    </row>
    <row r="343" spans="1:8">
      <c r="A343" s="25"/>
      <c r="B343" s="20"/>
      <c r="C343" s="20"/>
      <c r="D343" s="20"/>
      <c r="E343" s="20"/>
      <c r="F343" s="20"/>
      <c r="G343" s="20"/>
      <c r="H343" s="20"/>
    </row>
    <row r="344" spans="1:8">
      <c r="A344" s="25"/>
      <c r="B344" s="20"/>
      <c r="C344" s="20"/>
      <c r="D344" s="20"/>
      <c r="E344" s="20"/>
      <c r="F344" s="20"/>
      <c r="G344" s="20"/>
      <c r="H344" s="20"/>
    </row>
    <row r="345" spans="1:8">
      <c r="A345" s="25"/>
      <c r="B345" s="20"/>
      <c r="C345" s="20"/>
      <c r="D345" s="20"/>
      <c r="E345" s="20"/>
      <c r="F345" s="20"/>
      <c r="G345" s="20"/>
      <c r="H345" s="20"/>
    </row>
    <row r="346" spans="1:8">
      <c r="A346" s="25"/>
      <c r="B346" s="20"/>
      <c r="C346" s="20"/>
      <c r="D346" s="20"/>
      <c r="E346" s="20"/>
      <c r="F346" s="20"/>
      <c r="G346" s="20"/>
      <c r="H346" s="20"/>
    </row>
    <row r="347" spans="1:8">
      <c r="A347" s="25"/>
      <c r="B347" s="20"/>
      <c r="C347" s="20"/>
      <c r="D347" s="20"/>
      <c r="E347" s="20"/>
      <c r="F347" s="20"/>
      <c r="G347" s="20"/>
      <c r="H347" s="20"/>
    </row>
    <row r="348" spans="1:8">
      <c r="A348" s="25"/>
      <c r="B348" s="20"/>
      <c r="C348" s="20"/>
      <c r="D348" s="20"/>
      <c r="E348" s="20"/>
      <c r="F348" s="20"/>
      <c r="G348" s="20"/>
      <c r="H348" s="20"/>
    </row>
    <row r="349" spans="1:8">
      <c r="A349" s="25"/>
      <c r="B349" s="20"/>
      <c r="C349" s="20"/>
      <c r="D349" s="20"/>
      <c r="E349" s="20"/>
      <c r="F349" s="20"/>
      <c r="G349" s="20"/>
      <c r="H349" s="20"/>
    </row>
    <row r="350" spans="1:8">
      <c r="A350" s="25"/>
      <c r="B350" s="20"/>
      <c r="C350" s="20"/>
      <c r="D350" s="20"/>
      <c r="E350" s="20"/>
      <c r="F350" s="20"/>
      <c r="G350" s="20"/>
      <c r="H350" s="20"/>
    </row>
    <row r="351" spans="1:8">
      <c r="A351" s="25"/>
      <c r="B351" s="20"/>
      <c r="C351" s="20"/>
      <c r="D351" s="20"/>
      <c r="E351" s="20"/>
      <c r="F351" s="20"/>
      <c r="G351" s="20"/>
      <c r="H351" s="20"/>
    </row>
    <row r="352" spans="1:8">
      <c r="A352" s="25"/>
      <c r="B352" s="20"/>
      <c r="C352" s="20"/>
      <c r="D352" s="20"/>
      <c r="E352" s="20"/>
      <c r="F352" s="20"/>
      <c r="G352" s="20"/>
      <c r="H352" s="20"/>
    </row>
    <row r="353" spans="1:8">
      <c r="A353" s="25"/>
      <c r="B353" s="20"/>
      <c r="C353" s="20"/>
      <c r="D353" s="20"/>
      <c r="E353" s="20"/>
      <c r="F353" s="20"/>
      <c r="G353" s="20"/>
      <c r="H353" s="20"/>
    </row>
    <row r="354" spans="1:8">
      <c r="A354" s="25"/>
      <c r="B354" s="20"/>
      <c r="C354" s="20"/>
      <c r="D354" s="20"/>
      <c r="E354" s="20"/>
      <c r="F354" s="20"/>
      <c r="G354" s="20"/>
      <c r="H354" s="20"/>
    </row>
    <row r="355" spans="1:8">
      <c r="A355" s="25"/>
      <c r="B355" s="20"/>
      <c r="C355" s="20"/>
      <c r="D355" s="20"/>
      <c r="E355" s="20"/>
      <c r="F355" s="20"/>
      <c r="G355" s="20"/>
      <c r="H355" s="20"/>
    </row>
    <row r="356" spans="1:8">
      <c r="A356" s="25"/>
      <c r="B356" s="20"/>
      <c r="C356" s="20"/>
      <c r="D356" s="20"/>
      <c r="E356" s="20"/>
      <c r="F356" s="20"/>
      <c r="G356" s="20"/>
      <c r="H356" s="20"/>
    </row>
    <row r="357" spans="1:8">
      <c r="A357" s="25"/>
      <c r="B357" s="20"/>
      <c r="C357" s="20"/>
      <c r="D357" s="20"/>
      <c r="E357" s="20"/>
      <c r="F357" s="20"/>
      <c r="G357" s="20"/>
      <c r="H357" s="20"/>
    </row>
    <row r="358" spans="1:8">
      <c r="A358" s="25"/>
      <c r="B358" s="20"/>
      <c r="C358" s="20"/>
      <c r="D358" s="20"/>
      <c r="E358" s="20"/>
      <c r="F358" s="20"/>
      <c r="G358" s="20"/>
      <c r="H358" s="20"/>
    </row>
    <row r="359" spans="1:8">
      <c r="A359" s="25"/>
      <c r="B359" s="20"/>
      <c r="C359" s="20"/>
      <c r="D359" s="20"/>
      <c r="E359" s="20"/>
      <c r="F359" s="20"/>
      <c r="G359" s="20"/>
      <c r="H359" s="20"/>
    </row>
    <row r="360" spans="1:8">
      <c r="A360" s="25"/>
      <c r="B360" s="20"/>
      <c r="C360" s="20"/>
      <c r="D360" s="20"/>
      <c r="E360" s="20"/>
      <c r="F360" s="20"/>
      <c r="G360" s="20"/>
      <c r="H360" s="20"/>
    </row>
    <row r="361" spans="1:8">
      <c r="A361" s="25"/>
      <c r="B361" s="20"/>
      <c r="C361" s="20"/>
      <c r="D361" s="20"/>
      <c r="E361" s="20"/>
      <c r="F361" s="20"/>
      <c r="G361" s="20"/>
      <c r="H361" s="20"/>
    </row>
    <row r="362" spans="1:8">
      <c r="A362" s="25"/>
      <c r="B362" s="20"/>
      <c r="C362" s="20"/>
      <c r="D362" s="20"/>
      <c r="E362" s="20"/>
      <c r="F362" s="20"/>
      <c r="G362" s="20"/>
      <c r="H362" s="20"/>
    </row>
    <row r="363" spans="1:8">
      <c r="A363" s="25"/>
      <c r="B363" s="20"/>
      <c r="C363" s="20"/>
      <c r="D363" s="20"/>
      <c r="E363" s="20"/>
      <c r="F363" s="20"/>
      <c r="G363" s="20"/>
      <c r="H363" s="20"/>
    </row>
    <row r="364" spans="1:8">
      <c r="A364" s="25"/>
      <c r="B364" s="20"/>
      <c r="C364" s="20"/>
      <c r="D364" s="20"/>
      <c r="E364" s="20"/>
      <c r="F364" s="20"/>
      <c r="G364" s="20"/>
      <c r="H364" s="20"/>
    </row>
    <row r="365" spans="1:8">
      <c r="A365" s="25"/>
      <c r="B365" s="20"/>
      <c r="C365" s="20"/>
      <c r="D365" s="20"/>
      <c r="E365" s="20"/>
      <c r="F365" s="20"/>
      <c r="G365" s="20"/>
      <c r="H365" s="20"/>
    </row>
    <row r="366" spans="1:8">
      <c r="A366" s="25"/>
      <c r="B366" s="20"/>
      <c r="C366" s="20"/>
      <c r="D366" s="20"/>
      <c r="E366" s="20"/>
      <c r="F366" s="20"/>
      <c r="G366" s="20"/>
      <c r="H366" s="20"/>
    </row>
    <row r="367" spans="1:8">
      <c r="A367" s="25"/>
      <c r="B367" s="20"/>
      <c r="C367" s="20"/>
      <c r="D367" s="20"/>
      <c r="E367" s="20"/>
      <c r="F367" s="20"/>
      <c r="G367" s="20"/>
      <c r="H367" s="20"/>
    </row>
    <row r="368" spans="1:8">
      <c r="A368" s="25"/>
      <c r="B368" s="20"/>
      <c r="C368" s="20"/>
      <c r="D368" s="20"/>
      <c r="E368" s="20"/>
      <c r="F368" s="20"/>
      <c r="G368" s="20"/>
      <c r="H368" s="20"/>
    </row>
    <row r="369" spans="1:8">
      <c r="A369" s="25"/>
      <c r="B369" s="20"/>
      <c r="C369" s="20"/>
      <c r="D369" s="20"/>
      <c r="E369" s="20"/>
      <c r="F369" s="20"/>
      <c r="G369" s="20"/>
      <c r="H369" s="20"/>
    </row>
    <row r="370" spans="1:8">
      <c r="A370" s="25"/>
      <c r="B370" s="20"/>
      <c r="C370" s="20"/>
      <c r="D370" s="20"/>
      <c r="E370" s="20"/>
      <c r="F370" s="20"/>
      <c r="G370" s="20"/>
      <c r="H370" s="20"/>
    </row>
    <row r="371" spans="1:8">
      <c r="A371" s="25"/>
      <c r="B371" s="20"/>
      <c r="C371" s="20"/>
      <c r="D371" s="20"/>
      <c r="E371" s="20"/>
      <c r="F371" s="20"/>
      <c r="G371" s="20"/>
      <c r="H371" s="20"/>
    </row>
    <row r="372" spans="1:8">
      <c r="A372" s="25"/>
      <c r="B372" s="20"/>
      <c r="C372" s="20"/>
      <c r="D372" s="20"/>
      <c r="E372" s="20"/>
      <c r="F372" s="20"/>
      <c r="G372" s="20"/>
      <c r="H372" s="20"/>
    </row>
    <row r="373" spans="1:8">
      <c r="A373" s="25"/>
      <c r="B373" s="20"/>
      <c r="C373" s="20"/>
      <c r="D373" s="20"/>
      <c r="E373" s="20"/>
      <c r="F373" s="20"/>
      <c r="G373" s="20"/>
      <c r="H373" s="20"/>
    </row>
    <row r="374" spans="1:8">
      <c r="A374" s="25"/>
      <c r="B374" s="20"/>
      <c r="C374" s="20"/>
      <c r="D374" s="20"/>
      <c r="E374" s="20"/>
      <c r="F374" s="20"/>
      <c r="G374" s="20"/>
      <c r="H374" s="20"/>
    </row>
    <row r="375" spans="1:8">
      <c r="A375" s="25"/>
      <c r="B375" s="20"/>
      <c r="C375" s="20"/>
      <c r="D375" s="20"/>
      <c r="E375" s="20"/>
      <c r="F375" s="20"/>
      <c r="G375" s="20"/>
      <c r="H375" s="20"/>
    </row>
    <row r="376" spans="1:8">
      <c r="A376" s="25"/>
      <c r="B376" s="20"/>
      <c r="C376" s="20"/>
      <c r="D376" s="20"/>
      <c r="E376" s="20"/>
      <c r="F376" s="20"/>
      <c r="G376" s="20"/>
      <c r="H376" s="20"/>
    </row>
    <row r="377" spans="1:8">
      <c r="A377" s="25"/>
      <c r="B377" s="20"/>
      <c r="C377" s="20"/>
      <c r="D377" s="20"/>
      <c r="E377" s="20"/>
      <c r="F377" s="20"/>
      <c r="G377" s="20"/>
      <c r="H377" s="20"/>
    </row>
    <row r="378" spans="1:8">
      <c r="A378" s="25"/>
      <c r="B378" s="20"/>
      <c r="C378" s="20"/>
      <c r="D378" s="20"/>
      <c r="E378" s="20"/>
      <c r="F378" s="20"/>
      <c r="G378" s="20"/>
      <c r="H378" s="20"/>
    </row>
    <row r="379" spans="1:8">
      <c r="A379" s="25"/>
      <c r="B379" s="20"/>
      <c r="C379" s="20"/>
      <c r="D379" s="20"/>
      <c r="E379" s="20"/>
      <c r="F379" s="20"/>
      <c r="G379" s="20"/>
      <c r="H379" s="20"/>
    </row>
    <row r="380" spans="1:8">
      <c r="A380" s="25"/>
      <c r="B380" s="20"/>
      <c r="C380" s="20"/>
      <c r="D380" s="20"/>
      <c r="E380" s="20"/>
      <c r="F380" s="20"/>
      <c r="G380" s="20"/>
      <c r="H380" s="20"/>
    </row>
    <row r="381" spans="1:8">
      <c r="A381" s="25"/>
      <c r="B381" s="20"/>
      <c r="C381" s="20"/>
      <c r="D381" s="20"/>
      <c r="E381" s="20"/>
      <c r="F381" s="20"/>
      <c r="G381" s="20"/>
      <c r="H381" s="20"/>
    </row>
    <row r="382" spans="1:8">
      <c r="A382" s="25"/>
      <c r="B382" s="20"/>
      <c r="C382" s="20"/>
      <c r="D382" s="20"/>
      <c r="E382" s="20"/>
      <c r="F382" s="20"/>
      <c r="G382" s="20"/>
      <c r="H382" s="20"/>
    </row>
    <row r="383" spans="1:8">
      <c r="A383" s="25"/>
      <c r="B383" s="20"/>
      <c r="C383" s="20"/>
      <c r="D383" s="20"/>
      <c r="E383" s="20"/>
      <c r="F383" s="20"/>
      <c r="G383" s="20"/>
      <c r="H383" s="20"/>
    </row>
    <row r="384" spans="1:8">
      <c r="A384" s="25"/>
      <c r="B384" s="20"/>
      <c r="C384" s="20"/>
      <c r="D384" s="20"/>
      <c r="E384" s="20"/>
      <c r="F384" s="20"/>
      <c r="G384" s="20"/>
      <c r="H384" s="20"/>
    </row>
    <row r="385" spans="1:8">
      <c r="A385" s="25"/>
      <c r="B385" s="20"/>
      <c r="C385" s="20"/>
      <c r="D385" s="20"/>
      <c r="E385" s="20"/>
      <c r="F385" s="20"/>
      <c r="G385" s="20"/>
      <c r="H385" s="20"/>
    </row>
    <row r="386" spans="1:8">
      <c r="A386" s="25"/>
      <c r="B386" s="20"/>
      <c r="C386" s="20"/>
      <c r="D386" s="20"/>
      <c r="E386" s="20"/>
      <c r="F386" s="20"/>
      <c r="G386" s="20"/>
      <c r="H386" s="20"/>
    </row>
    <row r="387" spans="1:8">
      <c r="A387" s="25"/>
      <c r="B387" s="20"/>
      <c r="C387" s="20"/>
      <c r="D387" s="20"/>
      <c r="E387" s="20"/>
      <c r="F387" s="20"/>
      <c r="G387" s="20"/>
      <c r="H387" s="20"/>
    </row>
    <row r="388" spans="1:8">
      <c r="A388" s="25"/>
      <c r="B388" s="20"/>
      <c r="C388" s="20"/>
      <c r="D388" s="20"/>
      <c r="E388" s="20"/>
      <c r="F388" s="20"/>
      <c r="G388" s="20"/>
      <c r="H388" s="20"/>
    </row>
    <row r="389" spans="1:8">
      <c r="A389" s="25"/>
      <c r="B389" s="20"/>
      <c r="C389" s="20"/>
      <c r="D389" s="20"/>
      <c r="E389" s="20"/>
      <c r="F389" s="20"/>
      <c r="G389" s="20"/>
      <c r="H389" s="20"/>
    </row>
    <row r="390" spans="1:8">
      <c r="A390" s="25"/>
      <c r="B390" s="20"/>
      <c r="C390" s="20"/>
      <c r="D390" s="20"/>
      <c r="E390" s="20"/>
      <c r="F390" s="20"/>
      <c r="G390" s="20"/>
      <c r="H390" s="20"/>
    </row>
    <row r="391" spans="1:8">
      <c r="A391" s="25"/>
      <c r="B391" s="20"/>
      <c r="C391" s="20"/>
      <c r="D391" s="20"/>
      <c r="E391" s="20"/>
      <c r="F391" s="20"/>
      <c r="G391" s="20"/>
      <c r="H391" s="20"/>
    </row>
    <row r="392" spans="1:8">
      <c r="A392" s="25"/>
      <c r="B392" s="20"/>
      <c r="C392" s="20"/>
      <c r="D392" s="20"/>
      <c r="E392" s="20"/>
      <c r="F392" s="20"/>
      <c r="G392" s="20"/>
      <c r="H392" s="20"/>
    </row>
    <row r="393" spans="1:8">
      <c r="A393" s="25"/>
      <c r="B393" s="20"/>
      <c r="C393" s="20"/>
      <c r="D393" s="20"/>
      <c r="E393" s="20"/>
      <c r="F393" s="20"/>
      <c r="G393" s="20"/>
      <c r="H393" s="20"/>
    </row>
    <row r="394" spans="1:8">
      <c r="A394" s="25"/>
      <c r="B394" s="20"/>
      <c r="C394" s="20"/>
      <c r="D394" s="20"/>
      <c r="E394" s="20"/>
      <c r="F394" s="20"/>
      <c r="G394" s="20"/>
      <c r="H394" s="20"/>
    </row>
    <row r="395" spans="1:8">
      <c r="A395" s="25"/>
      <c r="B395" s="20"/>
      <c r="C395" s="20"/>
      <c r="D395" s="20"/>
      <c r="E395" s="20"/>
      <c r="F395" s="20"/>
      <c r="G395" s="20"/>
      <c r="H395" s="20"/>
    </row>
    <row r="396" spans="1:8">
      <c r="A396" s="25"/>
      <c r="B396" s="20"/>
      <c r="C396" s="20"/>
      <c r="D396" s="20"/>
      <c r="E396" s="20"/>
      <c r="F396" s="20"/>
      <c r="G396" s="20"/>
      <c r="H396" s="20"/>
    </row>
    <row r="397" spans="1:8">
      <c r="A397" s="25"/>
      <c r="B397" s="20"/>
      <c r="C397" s="20"/>
      <c r="D397" s="20"/>
      <c r="E397" s="20"/>
      <c r="F397" s="20"/>
      <c r="G397" s="20"/>
      <c r="H397" s="20"/>
    </row>
    <row r="398" spans="1:8">
      <c r="A398" s="25"/>
      <c r="B398" s="20"/>
      <c r="C398" s="20"/>
      <c r="D398" s="20"/>
      <c r="E398" s="20"/>
      <c r="F398" s="20"/>
      <c r="G398" s="20"/>
      <c r="H398" s="20"/>
    </row>
    <row r="399" spans="1:8">
      <c r="A399" s="25"/>
      <c r="B399" s="20"/>
      <c r="C399" s="20"/>
      <c r="D399" s="20"/>
      <c r="E399" s="20"/>
      <c r="F399" s="20"/>
      <c r="G399" s="20"/>
      <c r="H399" s="20"/>
    </row>
    <row r="400" spans="1:8">
      <c r="A400" s="25"/>
      <c r="B400" s="20"/>
      <c r="C400" s="20"/>
      <c r="D400" s="20"/>
      <c r="E400" s="20"/>
      <c r="F400" s="20"/>
      <c r="G400" s="20"/>
      <c r="H400" s="20"/>
    </row>
    <row r="401" spans="1:8">
      <c r="A401" s="25"/>
      <c r="B401" s="20"/>
      <c r="C401" s="20"/>
      <c r="D401" s="20"/>
      <c r="E401" s="20"/>
      <c r="F401" s="20"/>
      <c r="G401" s="20"/>
      <c r="H401" s="20"/>
    </row>
    <row r="402" spans="1:8">
      <c r="A402" s="25"/>
      <c r="B402" s="20"/>
      <c r="C402" s="20"/>
      <c r="D402" s="20"/>
      <c r="E402" s="20"/>
      <c r="F402" s="20"/>
      <c r="G402" s="20"/>
      <c r="H402" s="20"/>
    </row>
    <row r="403" spans="1:8">
      <c r="A403" s="25"/>
      <c r="B403" s="20"/>
      <c r="C403" s="20"/>
      <c r="D403" s="20"/>
      <c r="E403" s="20"/>
      <c r="F403" s="20"/>
      <c r="G403" s="20"/>
      <c r="H403" s="20"/>
    </row>
    <row r="404" spans="1:8">
      <c r="A404" s="25"/>
      <c r="B404" s="20"/>
      <c r="C404" s="20"/>
      <c r="D404" s="20"/>
      <c r="E404" s="20"/>
      <c r="F404" s="20"/>
      <c r="G404" s="20"/>
      <c r="H404" s="20"/>
    </row>
    <row r="405" spans="1:8">
      <c r="A405" s="25"/>
      <c r="B405" s="20"/>
      <c r="C405" s="20"/>
      <c r="D405" s="20"/>
      <c r="E405" s="20"/>
      <c r="F405" s="20"/>
      <c r="G405" s="20"/>
      <c r="H405" s="20"/>
    </row>
    <row r="406" spans="1:8">
      <c r="A406" s="25"/>
      <c r="B406" s="20"/>
      <c r="C406" s="20"/>
      <c r="D406" s="20"/>
      <c r="E406" s="20"/>
      <c r="F406" s="20"/>
      <c r="G406" s="20"/>
      <c r="H406" s="20"/>
    </row>
    <row r="407" spans="1:8">
      <c r="A407" s="25"/>
      <c r="B407" s="20"/>
      <c r="C407" s="20"/>
      <c r="D407" s="20"/>
      <c r="E407" s="20"/>
      <c r="F407" s="20"/>
      <c r="G407" s="20"/>
      <c r="H407" s="20"/>
    </row>
    <row r="408" spans="1:8">
      <c r="A408" s="25"/>
      <c r="B408" s="20"/>
      <c r="C408" s="20"/>
      <c r="D408" s="20"/>
      <c r="E408" s="20"/>
      <c r="F408" s="20"/>
      <c r="G408" s="20"/>
      <c r="H408" s="20"/>
    </row>
    <row r="409" spans="1:8">
      <c r="A409" s="25"/>
      <c r="B409" s="20"/>
      <c r="C409" s="20"/>
      <c r="D409" s="20"/>
      <c r="E409" s="20"/>
      <c r="F409" s="20"/>
      <c r="G409" s="20"/>
      <c r="H409" s="20"/>
    </row>
    <row r="410" spans="1:8">
      <c r="A410" s="25"/>
      <c r="B410" s="20"/>
      <c r="C410" s="20"/>
      <c r="D410" s="20"/>
      <c r="E410" s="20"/>
      <c r="F410" s="20"/>
      <c r="G410" s="20"/>
      <c r="H410" s="20"/>
    </row>
    <row r="411" spans="1:8">
      <c r="A411" s="25"/>
      <c r="B411" s="20"/>
      <c r="C411" s="20"/>
      <c r="D411" s="20"/>
      <c r="E411" s="20"/>
      <c r="F411" s="20"/>
      <c r="G411" s="20"/>
      <c r="H411" s="20"/>
    </row>
    <row r="412" spans="1:8">
      <c r="A412" s="25"/>
      <c r="B412" s="20"/>
      <c r="C412" s="20"/>
      <c r="D412" s="20"/>
      <c r="E412" s="20"/>
      <c r="F412" s="20"/>
      <c r="G412" s="20"/>
      <c r="H412" s="20"/>
    </row>
    <row r="413" spans="1:8">
      <c r="A413" s="25"/>
      <c r="B413" s="20"/>
      <c r="C413" s="20"/>
      <c r="D413" s="20"/>
      <c r="E413" s="20"/>
      <c r="F413" s="20"/>
      <c r="G413" s="20"/>
      <c r="H413" s="20"/>
    </row>
    <row r="414" spans="1:8">
      <c r="A414" s="25"/>
      <c r="B414" s="20"/>
      <c r="C414" s="20"/>
      <c r="D414" s="20"/>
      <c r="E414" s="20"/>
      <c r="F414" s="20"/>
      <c r="G414" s="20"/>
      <c r="H414" s="20"/>
    </row>
    <row r="415" spans="1:8">
      <c r="A415" s="25"/>
      <c r="B415" s="20"/>
      <c r="C415" s="20"/>
      <c r="D415" s="20"/>
      <c r="E415" s="20"/>
      <c r="F415" s="20"/>
      <c r="G415" s="20"/>
      <c r="H415" s="20"/>
    </row>
    <row r="416" spans="1:8">
      <c r="A416" s="25"/>
      <c r="B416" s="20"/>
      <c r="C416" s="20"/>
      <c r="D416" s="20"/>
      <c r="E416" s="20"/>
      <c r="F416" s="20"/>
      <c r="G416" s="20"/>
      <c r="H416" s="20"/>
    </row>
    <row r="417" spans="1:8">
      <c r="A417" s="25"/>
      <c r="B417" s="20"/>
      <c r="C417" s="20"/>
      <c r="D417" s="20"/>
      <c r="E417" s="20"/>
      <c r="F417" s="20"/>
      <c r="G417" s="20"/>
      <c r="H417" s="20"/>
    </row>
    <row r="418" spans="1:8">
      <c r="A418" s="25"/>
      <c r="B418" s="20"/>
      <c r="C418" s="20"/>
      <c r="D418" s="20"/>
      <c r="E418" s="20"/>
      <c r="F418" s="20"/>
      <c r="G418" s="20"/>
      <c r="H418" s="20"/>
    </row>
    <row r="419" spans="1:8">
      <c r="A419" s="25"/>
      <c r="B419" s="20"/>
      <c r="C419" s="20"/>
      <c r="D419" s="20"/>
      <c r="E419" s="20"/>
      <c r="F419" s="20"/>
      <c r="G419" s="20"/>
      <c r="H419" s="20"/>
    </row>
    <row r="420" spans="1:8">
      <c r="A420" s="25"/>
      <c r="B420" s="20"/>
      <c r="C420" s="20"/>
      <c r="D420" s="20"/>
      <c r="E420" s="20"/>
      <c r="F420" s="20"/>
      <c r="G420" s="20"/>
      <c r="H420" s="20"/>
    </row>
    <row r="421" spans="1:8">
      <c r="A421" s="25"/>
      <c r="B421" s="20"/>
      <c r="C421" s="20"/>
      <c r="D421" s="20"/>
      <c r="E421" s="20"/>
      <c r="F421" s="20"/>
      <c r="G421" s="20"/>
      <c r="H421" s="20"/>
    </row>
    <row r="422" spans="1:8">
      <c r="A422" s="25"/>
      <c r="B422" s="20"/>
      <c r="C422" s="20"/>
      <c r="D422" s="20"/>
      <c r="E422" s="20"/>
      <c r="F422" s="20"/>
      <c r="G422" s="20"/>
      <c r="H422" s="20"/>
    </row>
    <row r="423" spans="1:8">
      <c r="A423" s="25"/>
      <c r="B423" s="20"/>
      <c r="C423" s="20"/>
      <c r="D423" s="20"/>
      <c r="E423" s="20"/>
      <c r="F423" s="20"/>
      <c r="G423" s="20"/>
      <c r="H423" s="20"/>
    </row>
    <row r="424" spans="1:8">
      <c r="A424" s="25"/>
      <c r="B424" s="20"/>
      <c r="C424" s="20"/>
      <c r="D424" s="20"/>
      <c r="E424" s="20"/>
      <c r="F424" s="20"/>
      <c r="G424" s="20"/>
      <c r="H424" s="20"/>
    </row>
    <row r="425" spans="1:8">
      <c r="A425" s="25"/>
      <c r="B425" s="20"/>
      <c r="C425" s="20"/>
      <c r="D425" s="20"/>
      <c r="E425" s="20"/>
      <c r="F425" s="20"/>
      <c r="G425" s="20"/>
      <c r="H425" s="20"/>
    </row>
    <row r="426" spans="1:8">
      <c r="A426" s="25"/>
      <c r="B426" s="20"/>
      <c r="C426" s="20"/>
      <c r="D426" s="20"/>
      <c r="E426" s="20"/>
      <c r="F426" s="20"/>
      <c r="G426" s="20"/>
      <c r="H426" s="20"/>
    </row>
    <row r="427" spans="1:8">
      <c r="A427" s="25"/>
      <c r="B427" s="20"/>
      <c r="C427" s="20"/>
      <c r="D427" s="20"/>
      <c r="E427" s="20"/>
      <c r="F427" s="20"/>
      <c r="G427" s="20"/>
      <c r="H427" s="20"/>
    </row>
    <row r="428" spans="1:8">
      <c r="A428" s="25"/>
      <c r="B428" s="20"/>
      <c r="C428" s="20"/>
      <c r="D428" s="20"/>
      <c r="E428" s="20"/>
      <c r="F428" s="20"/>
      <c r="G428" s="20"/>
      <c r="H428" s="20"/>
    </row>
    <row r="429" spans="1:8">
      <c r="A429" s="25"/>
      <c r="B429" s="20"/>
      <c r="C429" s="20"/>
      <c r="D429" s="20"/>
      <c r="E429" s="20"/>
      <c r="F429" s="20"/>
      <c r="G429" s="20"/>
      <c r="H429" s="20"/>
    </row>
    <row r="430" spans="1:8">
      <c r="A430" s="25"/>
      <c r="B430" s="20"/>
      <c r="C430" s="20"/>
      <c r="D430" s="20"/>
      <c r="E430" s="20"/>
      <c r="F430" s="20"/>
      <c r="G430" s="20"/>
      <c r="H430" s="20"/>
    </row>
    <row r="431" spans="1:8">
      <c r="A431" s="25"/>
      <c r="B431" s="20"/>
      <c r="C431" s="20"/>
      <c r="D431" s="20"/>
      <c r="E431" s="20"/>
      <c r="F431" s="20"/>
      <c r="G431" s="20"/>
      <c r="H431" s="20"/>
    </row>
    <row r="432" spans="1:8">
      <c r="A432" s="25"/>
      <c r="B432" s="20"/>
      <c r="C432" s="20"/>
      <c r="D432" s="20"/>
      <c r="E432" s="20"/>
      <c r="F432" s="20"/>
      <c r="G432" s="20"/>
      <c r="H432" s="20"/>
    </row>
    <row r="433" spans="1:8">
      <c r="A433" s="25"/>
      <c r="B433" s="20"/>
      <c r="C433" s="20"/>
      <c r="D433" s="20"/>
      <c r="E433" s="20"/>
      <c r="F433" s="20"/>
      <c r="G433" s="20"/>
      <c r="H433" s="20"/>
    </row>
    <row r="434" spans="1:8">
      <c r="A434" s="25"/>
      <c r="B434" s="20"/>
      <c r="C434" s="20"/>
      <c r="D434" s="20"/>
      <c r="E434" s="20"/>
      <c r="F434" s="20"/>
      <c r="G434" s="20"/>
      <c r="H434" s="20"/>
    </row>
    <row r="435" spans="1:8">
      <c r="A435" s="25"/>
      <c r="B435" s="20"/>
      <c r="C435" s="20"/>
      <c r="D435" s="20"/>
      <c r="E435" s="20"/>
      <c r="F435" s="20"/>
      <c r="G435" s="20"/>
      <c r="H435" s="20"/>
    </row>
    <row r="436" spans="1:8">
      <c r="A436" s="25"/>
      <c r="B436" s="20"/>
      <c r="C436" s="20"/>
      <c r="D436" s="20"/>
      <c r="E436" s="20"/>
      <c r="F436" s="20"/>
      <c r="G436" s="20"/>
      <c r="H436" s="20"/>
    </row>
    <row r="437" spans="1:8">
      <c r="A437" s="25"/>
      <c r="B437" s="20"/>
      <c r="C437" s="20"/>
      <c r="D437" s="20"/>
      <c r="E437" s="20"/>
      <c r="F437" s="20"/>
      <c r="G437" s="20"/>
      <c r="H437" s="20"/>
    </row>
    <row r="438" spans="1:8">
      <c r="A438" s="25"/>
      <c r="B438" s="20"/>
      <c r="C438" s="20"/>
      <c r="D438" s="20"/>
      <c r="E438" s="20"/>
      <c r="F438" s="20"/>
      <c r="G438" s="20"/>
      <c r="H438" s="20"/>
    </row>
    <row r="439" spans="1:8">
      <c r="A439" s="25"/>
      <c r="B439" s="20"/>
      <c r="C439" s="20"/>
      <c r="D439" s="20"/>
      <c r="E439" s="20"/>
      <c r="F439" s="20"/>
      <c r="G439" s="20"/>
      <c r="H439" s="20"/>
    </row>
    <row r="440" spans="1:8">
      <c r="A440" s="25"/>
      <c r="B440" s="20"/>
      <c r="C440" s="20"/>
      <c r="D440" s="20"/>
      <c r="E440" s="20"/>
      <c r="F440" s="20"/>
      <c r="G440" s="20"/>
      <c r="H440" s="20"/>
    </row>
    <row r="441" spans="1:8">
      <c r="A441" s="25"/>
      <c r="B441" s="20"/>
      <c r="C441" s="20"/>
      <c r="D441" s="20"/>
      <c r="E441" s="20"/>
      <c r="F441" s="20"/>
      <c r="G441" s="20"/>
      <c r="H441" s="20"/>
    </row>
    <row r="442" spans="1:8">
      <c r="A442" s="25"/>
      <c r="B442" s="20"/>
      <c r="C442" s="20"/>
      <c r="D442" s="20"/>
      <c r="E442" s="20"/>
      <c r="F442" s="20"/>
      <c r="G442" s="20"/>
      <c r="H442" s="20"/>
    </row>
    <row r="443" spans="1:8">
      <c r="A443" s="25"/>
      <c r="B443" s="20"/>
      <c r="C443" s="20"/>
      <c r="D443" s="20"/>
      <c r="E443" s="20"/>
      <c r="F443" s="20"/>
      <c r="G443" s="20"/>
      <c r="H443" s="20"/>
    </row>
    <row r="444" spans="1:8">
      <c r="A444" s="25"/>
      <c r="B444" s="20"/>
      <c r="C444" s="20"/>
      <c r="D444" s="20"/>
      <c r="E444" s="20"/>
      <c r="F444" s="20"/>
      <c r="G444" s="20"/>
      <c r="H444" s="20"/>
    </row>
    <row r="445" spans="1:8">
      <c r="A445" s="25"/>
      <c r="B445" s="20"/>
      <c r="C445" s="20"/>
      <c r="D445" s="20"/>
      <c r="E445" s="20"/>
      <c r="F445" s="20"/>
      <c r="G445" s="20"/>
      <c r="H445" s="20"/>
    </row>
    <row r="446" spans="1:8">
      <c r="A446" s="25"/>
      <c r="B446" s="20"/>
      <c r="C446" s="20"/>
      <c r="D446" s="20"/>
      <c r="E446" s="20"/>
      <c r="F446" s="20"/>
      <c r="G446" s="20"/>
      <c r="H446" s="20"/>
    </row>
    <row r="447" spans="1:8">
      <c r="A447" s="25"/>
      <c r="B447" s="20"/>
      <c r="C447" s="20"/>
      <c r="D447" s="20"/>
      <c r="E447" s="20"/>
      <c r="F447" s="20"/>
      <c r="G447" s="20"/>
      <c r="H447" s="20"/>
    </row>
    <row r="448" spans="1:8">
      <c r="A448" s="25"/>
      <c r="B448" s="20"/>
      <c r="C448" s="20"/>
      <c r="D448" s="20"/>
      <c r="E448" s="20"/>
      <c r="F448" s="20"/>
      <c r="G448" s="20"/>
      <c r="H448" s="20"/>
    </row>
    <row r="449" spans="1:8">
      <c r="A449" s="25"/>
      <c r="B449" s="20"/>
      <c r="C449" s="20"/>
      <c r="D449" s="20"/>
      <c r="E449" s="20"/>
      <c r="F449" s="20"/>
      <c r="G449" s="20"/>
      <c r="H449" s="20"/>
    </row>
    <row r="450" spans="1:8">
      <c r="A450" s="25"/>
      <c r="B450" s="20"/>
      <c r="C450" s="20"/>
      <c r="D450" s="20"/>
      <c r="E450" s="20"/>
      <c r="F450" s="20"/>
      <c r="G450" s="20"/>
      <c r="H450" s="20"/>
    </row>
    <row r="451" spans="1:8">
      <c r="A451" s="25"/>
      <c r="B451" s="20"/>
      <c r="C451" s="20"/>
      <c r="D451" s="20"/>
      <c r="E451" s="20"/>
      <c r="F451" s="20"/>
      <c r="G451" s="20"/>
      <c r="H451" s="20"/>
    </row>
    <row r="452" spans="1:8">
      <c r="A452" s="25"/>
      <c r="B452" s="20"/>
      <c r="C452" s="20"/>
      <c r="D452" s="20"/>
      <c r="E452" s="20"/>
      <c r="F452" s="20"/>
      <c r="G452" s="20"/>
      <c r="H452" s="20"/>
    </row>
    <row r="453" spans="1:8">
      <c r="A453" s="25"/>
      <c r="B453" s="20"/>
      <c r="C453" s="20"/>
      <c r="D453" s="20"/>
      <c r="E453" s="20"/>
      <c r="F453" s="20"/>
      <c r="G453" s="20"/>
      <c r="H453" s="20"/>
    </row>
    <row r="454" spans="1:8">
      <c r="A454" s="25"/>
      <c r="B454" s="20"/>
      <c r="C454" s="20"/>
      <c r="D454" s="20"/>
      <c r="E454" s="20"/>
      <c r="F454" s="20"/>
      <c r="G454" s="20"/>
      <c r="H454" s="20"/>
    </row>
    <row r="455" spans="1:8">
      <c r="A455" s="25"/>
      <c r="B455" s="20"/>
      <c r="C455" s="20"/>
      <c r="D455" s="20"/>
      <c r="E455" s="20"/>
      <c r="F455" s="20"/>
      <c r="G455" s="20"/>
      <c r="H455" s="20"/>
    </row>
    <row r="456" spans="1:8">
      <c r="A456" s="25"/>
      <c r="B456" s="20"/>
      <c r="C456" s="20"/>
      <c r="D456" s="20"/>
      <c r="E456" s="20"/>
      <c r="F456" s="20"/>
      <c r="G456" s="20"/>
      <c r="H456" s="20"/>
    </row>
    <row r="457" spans="1:8">
      <c r="A457" s="25"/>
      <c r="B457" s="20"/>
      <c r="C457" s="20"/>
      <c r="D457" s="20"/>
      <c r="E457" s="20"/>
      <c r="F457" s="20"/>
      <c r="G457" s="20"/>
      <c r="H457" s="20"/>
    </row>
    <row r="458" spans="1:8">
      <c r="A458" s="25"/>
      <c r="B458" s="20"/>
      <c r="C458" s="20"/>
      <c r="D458" s="20"/>
      <c r="E458" s="20"/>
      <c r="F458" s="20"/>
      <c r="G458" s="20"/>
      <c r="H458" s="20"/>
    </row>
    <row r="459" spans="1:8">
      <c r="A459" s="25"/>
      <c r="B459" s="20"/>
      <c r="C459" s="20"/>
      <c r="D459" s="20"/>
      <c r="E459" s="20"/>
      <c r="F459" s="20"/>
      <c r="G459" s="20"/>
      <c r="H459" s="20"/>
    </row>
    <row r="460" spans="1:8">
      <c r="A460" s="25"/>
      <c r="B460" s="20"/>
      <c r="C460" s="20"/>
      <c r="D460" s="20"/>
      <c r="E460" s="20"/>
      <c r="F460" s="20"/>
      <c r="G460" s="20"/>
      <c r="H460" s="20"/>
    </row>
    <row r="461" spans="1:8">
      <c r="A461" s="25"/>
      <c r="B461" s="20"/>
      <c r="C461" s="20"/>
      <c r="D461" s="20"/>
      <c r="E461" s="20"/>
      <c r="F461" s="20"/>
      <c r="G461" s="20"/>
      <c r="H461" s="20"/>
    </row>
    <row r="462" spans="1:8">
      <c r="A462" s="25"/>
      <c r="B462" s="20"/>
      <c r="C462" s="20"/>
      <c r="D462" s="20"/>
      <c r="E462" s="20"/>
      <c r="F462" s="20"/>
      <c r="G462" s="20"/>
      <c r="H462" s="20"/>
    </row>
    <row r="463" spans="1:8">
      <c r="A463" s="25"/>
      <c r="B463" s="20"/>
      <c r="C463" s="20"/>
      <c r="D463" s="20"/>
      <c r="E463" s="20"/>
      <c r="F463" s="20"/>
      <c r="G463" s="20"/>
      <c r="H463" s="20"/>
    </row>
    <row r="464" spans="1:8">
      <c r="A464" s="25"/>
      <c r="B464" s="20"/>
      <c r="C464" s="20"/>
      <c r="D464" s="20"/>
      <c r="E464" s="20"/>
      <c r="F464" s="20"/>
      <c r="G464" s="20"/>
      <c r="H464" s="20"/>
    </row>
    <row r="465" spans="1:8">
      <c r="A465" s="25"/>
      <c r="B465" s="20"/>
      <c r="C465" s="20"/>
      <c r="D465" s="20"/>
      <c r="E465" s="20"/>
      <c r="F465" s="20"/>
      <c r="G465" s="20"/>
      <c r="H465" s="20"/>
    </row>
    <row r="466" spans="1:8">
      <c r="A466" s="25"/>
      <c r="B466" s="20"/>
      <c r="C466" s="20"/>
      <c r="D466" s="20"/>
      <c r="E466" s="20"/>
      <c r="F466" s="20"/>
      <c r="G466" s="20"/>
      <c r="H466" s="20"/>
    </row>
    <row r="467" spans="1:8">
      <c r="A467" s="25"/>
      <c r="B467" s="20"/>
      <c r="C467" s="20"/>
      <c r="D467" s="20"/>
      <c r="E467" s="20"/>
      <c r="F467" s="20"/>
      <c r="G467" s="20"/>
      <c r="H467" s="20"/>
    </row>
    <row r="468" spans="1:8">
      <c r="A468" s="25"/>
      <c r="B468" s="20"/>
      <c r="C468" s="20"/>
      <c r="D468" s="20"/>
      <c r="E468" s="20"/>
      <c r="F468" s="20"/>
      <c r="G468" s="20"/>
      <c r="H468" s="20"/>
    </row>
    <row r="469" spans="1:8">
      <c r="A469" s="25"/>
      <c r="B469" s="20"/>
      <c r="C469" s="20"/>
      <c r="D469" s="20"/>
      <c r="E469" s="20"/>
      <c r="F469" s="20"/>
      <c r="G469" s="20"/>
      <c r="H469" s="20"/>
    </row>
    <row r="470" spans="1:8">
      <c r="A470" s="25"/>
      <c r="B470" s="20"/>
      <c r="C470" s="20"/>
      <c r="D470" s="20"/>
      <c r="E470" s="20"/>
      <c r="F470" s="20"/>
      <c r="G470" s="20"/>
      <c r="H470" s="20"/>
    </row>
    <row r="471" spans="1:8">
      <c r="A471" s="25"/>
      <c r="B471" s="20"/>
      <c r="C471" s="20"/>
      <c r="D471" s="20"/>
      <c r="E471" s="20"/>
      <c r="F471" s="20"/>
      <c r="G471" s="20"/>
      <c r="H471" s="20"/>
    </row>
    <row r="472" spans="1:8">
      <c r="A472" s="25"/>
      <c r="B472" s="20"/>
      <c r="C472" s="20"/>
      <c r="D472" s="20"/>
      <c r="E472" s="20"/>
      <c r="F472" s="20"/>
      <c r="G472" s="20"/>
      <c r="H472" s="20"/>
    </row>
    <row r="473" spans="1:8">
      <c r="A473" s="25"/>
      <c r="B473" s="20"/>
      <c r="C473" s="20"/>
      <c r="D473" s="20"/>
      <c r="E473" s="20"/>
      <c r="F473" s="20"/>
      <c r="G473" s="20"/>
      <c r="H473" s="20"/>
    </row>
    <row r="474" spans="1:8">
      <c r="A474" s="25"/>
      <c r="B474" s="20"/>
      <c r="C474" s="20"/>
      <c r="D474" s="20"/>
      <c r="E474" s="20"/>
      <c r="F474" s="20"/>
      <c r="G474" s="20"/>
      <c r="H474" s="20"/>
    </row>
    <row r="475" spans="1:8">
      <c r="A475" s="25"/>
      <c r="B475" s="20"/>
      <c r="C475" s="20"/>
      <c r="D475" s="20"/>
      <c r="E475" s="20"/>
      <c r="F475" s="20"/>
      <c r="G475" s="20"/>
      <c r="H475" s="20"/>
    </row>
    <row r="476" spans="1:8">
      <c r="A476" s="25"/>
      <c r="B476" s="20"/>
      <c r="C476" s="20"/>
      <c r="D476" s="20"/>
      <c r="E476" s="20"/>
      <c r="F476" s="20"/>
      <c r="G476" s="20"/>
      <c r="H476" s="20"/>
    </row>
    <row r="477" spans="1:8">
      <c r="A477" s="25"/>
      <c r="B477" s="20"/>
      <c r="C477" s="20"/>
      <c r="D477" s="20"/>
      <c r="E477" s="20"/>
      <c r="F477" s="20"/>
      <c r="G477" s="20"/>
      <c r="H477" s="20"/>
    </row>
    <row r="478" spans="1:8">
      <c r="A478" s="25"/>
      <c r="B478" s="20"/>
      <c r="C478" s="20"/>
      <c r="D478" s="20"/>
      <c r="E478" s="20"/>
      <c r="F478" s="20"/>
      <c r="G478" s="20"/>
      <c r="H478" s="20"/>
    </row>
    <row r="479" spans="1:8">
      <c r="A479" s="25"/>
      <c r="B479" s="20"/>
      <c r="C479" s="20"/>
      <c r="D479" s="20"/>
      <c r="E479" s="20"/>
      <c r="F479" s="20"/>
      <c r="G479" s="20"/>
      <c r="H479" s="20"/>
    </row>
    <row r="480" spans="1:8">
      <c r="A480" s="25"/>
      <c r="B480" s="20"/>
      <c r="C480" s="20"/>
      <c r="D480" s="20"/>
      <c r="E480" s="20"/>
      <c r="F480" s="20"/>
      <c r="G480" s="20"/>
      <c r="H480" s="20"/>
    </row>
    <row r="481" spans="1:8">
      <c r="A481" s="25"/>
      <c r="B481" s="20"/>
      <c r="C481" s="20"/>
      <c r="D481" s="20"/>
      <c r="E481" s="20"/>
      <c r="F481" s="20"/>
      <c r="G481" s="20"/>
      <c r="H481" s="20"/>
    </row>
    <row r="482" spans="1:8">
      <c r="A482" s="25"/>
      <c r="B482" s="20"/>
      <c r="C482" s="20"/>
      <c r="D482" s="20"/>
      <c r="E482" s="20"/>
      <c r="F482" s="20"/>
      <c r="G482" s="20"/>
      <c r="H482" s="20"/>
    </row>
    <row r="483" spans="1:8">
      <c r="A483" s="25"/>
      <c r="B483" s="20"/>
      <c r="C483" s="20"/>
      <c r="D483" s="20"/>
      <c r="E483" s="20"/>
      <c r="F483" s="20"/>
      <c r="G483" s="20"/>
      <c r="H483" s="20"/>
    </row>
    <row r="484" spans="1:8">
      <c r="A484" s="25"/>
      <c r="B484" s="20"/>
      <c r="C484" s="20"/>
      <c r="D484" s="20"/>
      <c r="E484" s="20"/>
      <c r="F484" s="20"/>
      <c r="G484" s="20"/>
      <c r="H484" s="20"/>
    </row>
    <row r="485" spans="1:8">
      <c r="A485" s="25"/>
      <c r="B485" s="20"/>
      <c r="C485" s="20"/>
      <c r="D485" s="20"/>
      <c r="E485" s="20"/>
      <c r="F485" s="20"/>
      <c r="G485" s="20"/>
      <c r="H485" s="20"/>
    </row>
    <row r="486" spans="1:8">
      <c r="A486" s="25"/>
      <c r="B486" s="20"/>
      <c r="C486" s="20"/>
      <c r="D486" s="20"/>
      <c r="E486" s="20"/>
      <c r="F486" s="20"/>
      <c r="G486" s="20"/>
      <c r="H486" s="20"/>
    </row>
    <row r="487" spans="1:8">
      <c r="A487" s="25"/>
      <c r="B487" s="20"/>
      <c r="C487" s="20"/>
      <c r="D487" s="20"/>
      <c r="E487" s="20"/>
      <c r="F487" s="20"/>
      <c r="G487" s="20"/>
      <c r="H487" s="20"/>
    </row>
    <row r="488" spans="1:8">
      <c r="A488" s="25"/>
      <c r="B488" s="20"/>
      <c r="C488" s="20"/>
      <c r="D488" s="20"/>
      <c r="E488" s="20"/>
      <c r="F488" s="20"/>
      <c r="G488" s="20"/>
      <c r="H488" s="20"/>
    </row>
    <row r="489" spans="1:8">
      <c r="A489" s="25"/>
      <c r="B489" s="20"/>
      <c r="C489" s="20"/>
      <c r="D489" s="20"/>
      <c r="E489" s="20"/>
      <c r="F489" s="20"/>
      <c r="G489" s="20"/>
      <c r="H489" s="20"/>
    </row>
    <row r="490" spans="1:8">
      <c r="A490" s="25"/>
      <c r="B490" s="20"/>
      <c r="C490" s="20"/>
      <c r="D490" s="20"/>
      <c r="E490" s="20"/>
      <c r="F490" s="20"/>
      <c r="G490" s="20"/>
      <c r="H490" s="20"/>
    </row>
    <row r="491" spans="1:8">
      <c r="A491" s="25"/>
      <c r="B491" s="20"/>
      <c r="C491" s="20"/>
      <c r="D491" s="20"/>
      <c r="E491" s="20"/>
      <c r="F491" s="20"/>
      <c r="G491" s="20"/>
      <c r="H491" s="20"/>
    </row>
    <row r="492" spans="1:8">
      <c r="A492" s="25"/>
      <c r="B492" s="20"/>
      <c r="C492" s="20"/>
      <c r="D492" s="20"/>
      <c r="E492" s="20"/>
      <c r="F492" s="20"/>
      <c r="G492" s="20"/>
      <c r="H492" s="20"/>
    </row>
    <row r="493" spans="1:8">
      <c r="A493" s="25"/>
      <c r="B493" s="20"/>
      <c r="C493" s="20"/>
      <c r="D493" s="20"/>
      <c r="E493" s="20"/>
      <c r="F493" s="20"/>
      <c r="G493" s="20"/>
      <c r="H493" s="20"/>
    </row>
    <row r="494" spans="1:8">
      <c r="A494" s="25"/>
      <c r="B494" s="20"/>
      <c r="C494" s="20"/>
      <c r="D494" s="20"/>
      <c r="E494" s="20"/>
      <c r="F494" s="20"/>
      <c r="G494" s="20"/>
      <c r="H494" s="20"/>
    </row>
    <row r="495" spans="1:8">
      <c r="A495" s="25"/>
      <c r="B495" s="20"/>
      <c r="C495" s="20"/>
      <c r="D495" s="20"/>
      <c r="E495" s="20"/>
      <c r="F495" s="20"/>
      <c r="G495" s="20"/>
      <c r="H495" s="20"/>
    </row>
    <row r="496" spans="1:8">
      <c r="A496" s="25"/>
      <c r="B496" s="20"/>
      <c r="C496" s="20"/>
      <c r="D496" s="20"/>
      <c r="E496" s="20"/>
      <c r="F496" s="20"/>
      <c r="G496" s="20"/>
      <c r="H496" s="20"/>
    </row>
    <row r="497" spans="1:8">
      <c r="A497" s="25"/>
      <c r="B497" s="20"/>
      <c r="C497" s="20"/>
      <c r="D497" s="20"/>
      <c r="E497" s="20"/>
      <c r="F497" s="20"/>
      <c r="G497" s="20"/>
      <c r="H497" s="20"/>
    </row>
    <row r="498" spans="1:8">
      <c r="A498" s="25"/>
      <c r="B498" s="20"/>
      <c r="C498" s="20"/>
      <c r="D498" s="20"/>
      <c r="E498" s="20"/>
      <c r="F498" s="20"/>
      <c r="G498" s="20"/>
      <c r="H498" s="20"/>
    </row>
    <row r="499" spans="1:8">
      <c r="A499" s="25"/>
      <c r="B499" s="20"/>
      <c r="C499" s="20"/>
      <c r="D499" s="20"/>
      <c r="E499" s="20"/>
      <c r="F499" s="20"/>
      <c r="G499" s="20"/>
      <c r="H499" s="20"/>
    </row>
    <row r="500" spans="1:8">
      <c r="A500" s="25"/>
      <c r="B500" s="20"/>
      <c r="C500" s="20"/>
      <c r="D500" s="20"/>
      <c r="E500" s="20"/>
      <c r="F500" s="20"/>
      <c r="G500" s="20"/>
      <c r="H500" s="20"/>
    </row>
    <row r="501" spans="1:8">
      <c r="A501" s="25"/>
      <c r="B501" s="20"/>
      <c r="C501" s="20"/>
      <c r="D501" s="20"/>
      <c r="E501" s="20"/>
      <c r="F501" s="20"/>
      <c r="G501" s="20"/>
      <c r="H501" s="20"/>
    </row>
    <row r="502" spans="1:8">
      <c r="A502" s="25"/>
      <c r="B502" s="20"/>
      <c r="C502" s="20"/>
      <c r="D502" s="20"/>
      <c r="E502" s="20"/>
      <c r="F502" s="20"/>
      <c r="G502" s="20"/>
      <c r="H502" s="20"/>
    </row>
    <row r="503" spans="1:8">
      <c r="A503" s="25"/>
      <c r="B503" s="20"/>
      <c r="C503" s="20"/>
      <c r="D503" s="20"/>
      <c r="E503" s="20"/>
      <c r="F503" s="20"/>
      <c r="G503" s="20"/>
      <c r="H503" s="20"/>
    </row>
    <row r="504" spans="1:8">
      <c r="A504" s="25"/>
      <c r="B504" s="20"/>
      <c r="C504" s="20"/>
      <c r="D504" s="20"/>
      <c r="E504" s="20"/>
      <c r="F504" s="20"/>
      <c r="G504" s="20"/>
      <c r="H504" s="20"/>
    </row>
    <row r="505" spans="1:8">
      <c r="A505" s="25"/>
      <c r="B505" s="20"/>
      <c r="C505" s="20"/>
      <c r="D505" s="20"/>
      <c r="E505" s="20"/>
      <c r="F505" s="20"/>
      <c r="G505" s="20"/>
      <c r="H505" s="20"/>
    </row>
    <row r="506" spans="1:8">
      <c r="A506" s="25"/>
      <c r="B506" s="20"/>
      <c r="C506" s="20"/>
      <c r="D506" s="20"/>
      <c r="E506" s="20"/>
      <c r="F506" s="20"/>
      <c r="G506" s="20"/>
      <c r="H506" s="20"/>
    </row>
    <row r="507" spans="1:8">
      <c r="A507" s="25"/>
      <c r="B507" s="20"/>
      <c r="C507" s="20"/>
      <c r="D507" s="20"/>
      <c r="E507" s="20"/>
      <c r="F507" s="20"/>
      <c r="G507" s="20"/>
      <c r="H507" s="20"/>
    </row>
    <row r="508" spans="1:8">
      <c r="A508" s="25"/>
      <c r="B508" s="20"/>
      <c r="C508" s="20"/>
      <c r="D508" s="20"/>
      <c r="E508" s="20"/>
      <c r="F508" s="20"/>
      <c r="G508" s="20"/>
      <c r="H508" s="20"/>
    </row>
    <row r="509" spans="1:8">
      <c r="A509" s="25"/>
      <c r="B509" s="20"/>
      <c r="C509" s="20"/>
      <c r="D509" s="20"/>
      <c r="E509" s="20"/>
      <c r="F509" s="20"/>
      <c r="G509" s="20"/>
      <c r="H509" s="20"/>
    </row>
    <row r="510" spans="1:8">
      <c r="A510" s="25"/>
      <c r="B510" s="20"/>
      <c r="C510" s="20"/>
      <c r="D510" s="20"/>
      <c r="E510" s="20"/>
      <c r="F510" s="20"/>
      <c r="G510" s="20"/>
      <c r="H510" s="20"/>
    </row>
    <row r="511" spans="1:8">
      <c r="A511" s="25"/>
      <c r="B511" s="20"/>
      <c r="C511" s="20"/>
      <c r="D511" s="20"/>
      <c r="E511" s="20"/>
      <c r="F511" s="20"/>
      <c r="G511" s="20"/>
      <c r="H511" s="20"/>
    </row>
    <row r="512" spans="1:8">
      <c r="A512" s="25"/>
      <c r="B512" s="20"/>
      <c r="C512" s="20"/>
      <c r="D512" s="20"/>
      <c r="E512" s="20"/>
      <c r="F512" s="20"/>
      <c r="G512" s="20"/>
      <c r="H512" s="20"/>
    </row>
    <row r="513" spans="1:8">
      <c r="A513" s="25"/>
      <c r="B513" s="20"/>
      <c r="C513" s="20"/>
      <c r="D513" s="20"/>
      <c r="E513" s="20"/>
      <c r="F513" s="20"/>
      <c r="G513" s="20"/>
      <c r="H513" s="20"/>
    </row>
    <row r="514" spans="1:8">
      <c r="A514" s="25"/>
      <c r="B514" s="20"/>
      <c r="C514" s="20"/>
      <c r="D514" s="20"/>
      <c r="E514" s="20"/>
      <c r="F514" s="20"/>
      <c r="G514" s="20"/>
      <c r="H514" s="20"/>
    </row>
    <row r="515" spans="1:8">
      <c r="A515" s="25"/>
      <c r="B515" s="20"/>
      <c r="C515" s="20"/>
      <c r="D515" s="20"/>
      <c r="E515" s="20"/>
      <c r="F515" s="20"/>
      <c r="G515" s="20"/>
      <c r="H515" s="20"/>
    </row>
    <row r="516" spans="1:8">
      <c r="A516" s="25"/>
      <c r="B516" s="20"/>
      <c r="C516" s="20"/>
      <c r="D516" s="20"/>
      <c r="E516" s="20"/>
      <c r="F516" s="20"/>
      <c r="G516" s="20"/>
      <c r="H516" s="20"/>
    </row>
    <row r="517" spans="1:8">
      <c r="A517" s="25"/>
      <c r="B517" s="20"/>
      <c r="C517" s="20"/>
      <c r="D517" s="20"/>
      <c r="E517" s="20"/>
      <c r="F517" s="20"/>
      <c r="G517" s="20"/>
      <c r="H517" s="20"/>
    </row>
    <row r="518" spans="1:8">
      <c r="A518" s="25"/>
      <c r="B518" s="20"/>
      <c r="C518" s="20"/>
      <c r="D518" s="20"/>
      <c r="E518" s="20"/>
      <c r="F518" s="20"/>
      <c r="G518" s="20"/>
      <c r="H518" s="20"/>
    </row>
    <row r="519" spans="1:8">
      <c r="A519" s="25"/>
      <c r="B519" s="20"/>
      <c r="C519" s="20"/>
      <c r="D519" s="20"/>
      <c r="E519" s="20"/>
      <c r="F519" s="20"/>
      <c r="G519" s="20"/>
      <c r="H519" s="20"/>
    </row>
    <row r="520" spans="1:8">
      <c r="A520" s="25"/>
      <c r="B520" s="20"/>
      <c r="C520" s="20"/>
      <c r="D520" s="20"/>
      <c r="E520" s="20"/>
      <c r="F520" s="20"/>
      <c r="G520" s="20"/>
      <c r="H520" s="20"/>
    </row>
    <row r="521" spans="1:8">
      <c r="A521" s="25"/>
      <c r="B521" s="20"/>
      <c r="C521" s="20"/>
      <c r="D521" s="20"/>
      <c r="E521" s="20"/>
      <c r="F521" s="20"/>
      <c r="G521" s="20"/>
      <c r="H521" s="20"/>
    </row>
    <row r="522" spans="1:8">
      <c r="A522" s="25"/>
      <c r="B522" s="20"/>
      <c r="C522" s="20"/>
      <c r="D522" s="20"/>
      <c r="E522" s="20"/>
      <c r="F522" s="20"/>
      <c r="G522" s="20"/>
      <c r="H522" s="20"/>
    </row>
    <row r="523" spans="1:8">
      <c r="A523" s="25"/>
      <c r="B523" s="20"/>
      <c r="C523" s="20"/>
      <c r="D523" s="20"/>
      <c r="E523" s="20"/>
      <c r="F523" s="20"/>
      <c r="G523" s="20"/>
      <c r="H523" s="20"/>
    </row>
    <row r="524" spans="1:8">
      <c r="A524" s="25"/>
      <c r="B524" s="20"/>
      <c r="C524" s="20"/>
      <c r="D524" s="20"/>
      <c r="E524" s="20"/>
      <c r="F524" s="20"/>
      <c r="G524" s="20"/>
      <c r="H524" s="20"/>
    </row>
    <row r="525" spans="1:8">
      <c r="A525" s="25"/>
      <c r="B525" s="20"/>
      <c r="C525" s="20"/>
      <c r="D525" s="20"/>
      <c r="E525" s="20"/>
      <c r="F525" s="20"/>
      <c r="G525" s="20"/>
      <c r="H525" s="20"/>
    </row>
    <row r="526" spans="1:8">
      <c r="A526" s="25"/>
      <c r="B526" s="20"/>
      <c r="C526" s="20"/>
      <c r="D526" s="20"/>
      <c r="E526" s="20"/>
      <c r="F526" s="20"/>
      <c r="G526" s="20"/>
      <c r="H526" s="20"/>
    </row>
    <row r="527" spans="1:8">
      <c r="A527" s="25"/>
      <c r="B527" s="20"/>
      <c r="C527" s="20"/>
      <c r="D527" s="20"/>
      <c r="E527" s="20"/>
      <c r="F527" s="20"/>
      <c r="G527" s="20"/>
      <c r="H527" s="20"/>
    </row>
    <row r="528" spans="1:8">
      <c r="A528" s="25"/>
      <c r="B528" s="20"/>
      <c r="C528" s="20"/>
      <c r="D528" s="20"/>
      <c r="E528" s="20"/>
      <c r="F528" s="20"/>
      <c r="G528" s="20"/>
      <c r="H528" s="20"/>
    </row>
    <row r="529" spans="1:8">
      <c r="A529" s="25"/>
      <c r="B529" s="20"/>
      <c r="C529" s="20"/>
      <c r="D529" s="20"/>
      <c r="E529" s="20"/>
      <c r="F529" s="20"/>
      <c r="G529" s="20"/>
      <c r="H529" s="20"/>
    </row>
    <row r="530" spans="1:8">
      <c r="A530" s="25"/>
      <c r="B530" s="20"/>
      <c r="C530" s="20"/>
      <c r="D530" s="20"/>
      <c r="E530" s="20"/>
      <c r="F530" s="20"/>
      <c r="G530" s="20"/>
      <c r="H530" s="20"/>
    </row>
    <row r="531" spans="1:8">
      <c r="A531" s="25"/>
      <c r="B531" s="20"/>
      <c r="C531" s="20"/>
      <c r="D531" s="20"/>
      <c r="E531" s="20"/>
      <c r="F531" s="20"/>
      <c r="G531" s="20"/>
      <c r="H531" s="20"/>
    </row>
    <row r="532" spans="1:8">
      <c r="A532" s="25"/>
      <c r="B532" s="20"/>
      <c r="C532" s="20"/>
      <c r="D532" s="20"/>
      <c r="E532" s="20"/>
      <c r="F532" s="20"/>
      <c r="G532" s="20"/>
      <c r="H532" s="20"/>
    </row>
    <row r="533" spans="1:8">
      <c r="A533" s="25"/>
      <c r="B533" s="20"/>
      <c r="C533" s="20"/>
      <c r="D533" s="20"/>
      <c r="E533" s="20"/>
      <c r="F533" s="20"/>
      <c r="G533" s="20"/>
      <c r="H533" s="20"/>
    </row>
    <row r="534" spans="1:8">
      <c r="A534" s="25"/>
      <c r="B534" s="20"/>
      <c r="C534" s="20"/>
      <c r="D534" s="20"/>
      <c r="E534" s="20"/>
      <c r="F534" s="20"/>
      <c r="G534" s="20"/>
      <c r="H534" s="20"/>
    </row>
    <row r="535" spans="1:8">
      <c r="A535" s="25"/>
      <c r="B535" s="20"/>
      <c r="C535" s="20"/>
      <c r="D535" s="20"/>
      <c r="E535" s="20"/>
      <c r="F535" s="20"/>
      <c r="G535" s="20"/>
      <c r="H535" s="20"/>
    </row>
    <row r="536" spans="1:8">
      <c r="A536" s="25"/>
      <c r="B536" s="20"/>
      <c r="C536" s="20"/>
      <c r="D536" s="20"/>
      <c r="E536" s="20"/>
      <c r="F536" s="20"/>
      <c r="G536" s="20"/>
      <c r="H536" s="20"/>
    </row>
    <row r="537" spans="1:8">
      <c r="A537" s="25"/>
      <c r="B537" s="20"/>
      <c r="C537" s="20"/>
      <c r="D537" s="20"/>
      <c r="E537" s="20"/>
      <c r="F537" s="20"/>
      <c r="G537" s="20"/>
      <c r="H537" s="20"/>
    </row>
    <row r="538" spans="1:8">
      <c r="A538" s="25"/>
      <c r="B538" s="20"/>
      <c r="C538" s="20"/>
      <c r="D538" s="20"/>
      <c r="E538" s="20"/>
      <c r="F538" s="20"/>
      <c r="G538" s="20"/>
      <c r="H538" s="20"/>
    </row>
    <row r="539" spans="1:8">
      <c r="A539" s="25"/>
      <c r="B539" s="20"/>
      <c r="C539" s="20"/>
      <c r="D539" s="20"/>
      <c r="E539" s="20"/>
      <c r="F539" s="20"/>
      <c r="G539" s="20"/>
      <c r="H539" s="20"/>
    </row>
    <row r="540" spans="1:8">
      <c r="A540" s="25"/>
      <c r="B540" s="20"/>
      <c r="C540" s="20"/>
      <c r="D540" s="20"/>
      <c r="E540" s="20"/>
      <c r="F540" s="20"/>
      <c r="G540" s="20"/>
      <c r="H540" s="20"/>
    </row>
    <row r="541" spans="1:8">
      <c r="A541" s="25"/>
      <c r="B541" s="20"/>
      <c r="C541" s="20"/>
      <c r="D541" s="20"/>
      <c r="E541" s="20"/>
      <c r="F541" s="20"/>
      <c r="G541" s="20"/>
      <c r="H541" s="20"/>
    </row>
    <row r="542" spans="1:8">
      <c r="A542" s="25"/>
      <c r="B542" s="20"/>
      <c r="C542" s="20"/>
      <c r="D542" s="20"/>
      <c r="E542" s="20"/>
      <c r="F542" s="20"/>
      <c r="G542" s="20"/>
      <c r="H542" s="20"/>
    </row>
    <row r="543" spans="1:8">
      <c r="A543" s="25"/>
      <c r="B543" s="20"/>
      <c r="C543" s="20"/>
      <c r="D543" s="20"/>
      <c r="E543" s="20"/>
      <c r="F543" s="20"/>
      <c r="G543" s="20"/>
      <c r="H543" s="20"/>
    </row>
    <row r="544" spans="1:8">
      <c r="A544" s="25"/>
      <c r="B544" s="20"/>
      <c r="C544" s="20"/>
      <c r="D544" s="20"/>
      <c r="E544" s="20"/>
      <c r="F544" s="20"/>
      <c r="G544" s="20"/>
      <c r="H544" s="20"/>
    </row>
    <row r="545" spans="1:8">
      <c r="A545" s="25"/>
      <c r="B545" s="20"/>
      <c r="C545" s="20"/>
      <c r="D545" s="20"/>
      <c r="E545" s="20"/>
      <c r="F545" s="20"/>
      <c r="G545" s="20"/>
      <c r="H545" s="20"/>
    </row>
    <row r="546" spans="1:8">
      <c r="A546" s="25"/>
      <c r="B546" s="20"/>
      <c r="C546" s="20"/>
      <c r="D546" s="20"/>
      <c r="E546" s="20"/>
      <c r="F546" s="20"/>
      <c r="G546" s="20"/>
      <c r="H546" s="20"/>
    </row>
    <row r="547" spans="1:8">
      <c r="A547" s="25"/>
      <c r="B547" s="20"/>
      <c r="C547" s="20"/>
      <c r="D547" s="20"/>
      <c r="E547" s="20"/>
      <c r="F547" s="20"/>
      <c r="G547" s="20"/>
      <c r="H547" s="20"/>
    </row>
    <row r="548" spans="1:8">
      <c r="A548" s="25"/>
      <c r="B548" s="20"/>
      <c r="C548" s="20"/>
      <c r="D548" s="20"/>
      <c r="E548" s="20"/>
      <c r="F548" s="20"/>
      <c r="G548" s="20"/>
      <c r="H548" s="20"/>
    </row>
    <row r="549" spans="1:8">
      <c r="A549" s="25"/>
      <c r="B549" s="20"/>
      <c r="C549" s="20"/>
      <c r="D549" s="20"/>
      <c r="E549" s="20"/>
      <c r="F549" s="20"/>
      <c r="G549" s="20"/>
      <c r="H549" s="20"/>
    </row>
    <row r="550" spans="1:8">
      <c r="A550" s="25"/>
      <c r="B550" s="20"/>
      <c r="C550" s="20"/>
      <c r="D550" s="20"/>
      <c r="E550" s="20"/>
      <c r="F550" s="20"/>
      <c r="G550" s="20"/>
      <c r="H550" s="20"/>
    </row>
    <row r="551" spans="1:8">
      <c r="A551" s="25"/>
      <c r="B551" s="20"/>
      <c r="C551" s="20"/>
      <c r="D551" s="20"/>
      <c r="E551" s="20"/>
      <c r="F551" s="20"/>
      <c r="G551" s="20"/>
      <c r="H551" s="20"/>
    </row>
    <row r="552" spans="1:8">
      <c r="A552" s="25"/>
      <c r="B552" s="20"/>
      <c r="C552" s="20"/>
      <c r="D552" s="20"/>
      <c r="E552" s="20"/>
      <c r="F552" s="20"/>
      <c r="G552" s="20"/>
      <c r="H552" s="20"/>
    </row>
    <row r="553" spans="1:8">
      <c r="A553" s="25"/>
      <c r="B553" s="20"/>
      <c r="C553" s="20"/>
      <c r="D553" s="20"/>
      <c r="E553" s="20"/>
      <c r="F553" s="20"/>
      <c r="G553" s="20"/>
      <c r="H553" s="20"/>
    </row>
    <row r="554" spans="1:8">
      <c r="A554" s="25"/>
      <c r="B554" s="20"/>
      <c r="C554" s="20"/>
      <c r="D554" s="20"/>
      <c r="E554" s="20"/>
      <c r="F554" s="20"/>
      <c r="G554" s="20"/>
      <c r="H554" s="20"/>
    </row>
    <row r="555" spans="1:8">
      <c r="A555" s="25"/>
      <c r="B555" s="20"/>
      <c r="C555" s="20"/>
      <c r="D555" s="20"/>
      <c r="E555" s="20"/>
      <c r="F555" s="20"/>
      <c r="G555" s="20"/>
      <c r="H555" s="20"/>
    </row>
    <row r="556" spans="1:8">
      <c r="A556" s="25"/>
      <c r="B556" s="20"/>
      <c r="C556" s="20"/>
      <c r="D556" s="20"/>
      <c r="E556" s="20"/>
      <c r="F556" s="20"/>
      <c r="G556" s="20"/>
      <c r="H556" s="20"/>
    </row>
    <row r="557" spans="1:8">
      <c r="A557" s="25"/>
      <c r="B557" s="20"/>
      <c r="C557" s="20"/>
      <c r="D557" s="20"/>
      <c r="E557" s="20"/>
      <c r="F557" s="20"/>
      <c r="G557" s="20"/>
      <c r="H557" s="20"/>
    </row>
    <row r="558" spans="1:8">
      <c r="A558" s="25"/>
      <c r="B558" s="20"/>
      <c r="C558" s="20"/>
      <c r="D558" s="20"/>
      <c r="E558" s="20"/>
      <c r="F558" s="20"/>
      <c r="G558" s="20"/>
      <c r="H558" s="20"/>
    </row>
    <row r="559" spans="1:8">
      <c r="A559" s="25"/>
      <c r="B559" s="20"/>
      <c r="C559" s="20"/>
      <c r="D559" s="20"/>
      <c r="E559" s="20"/>
      <c r="F559" s="20"/>
      <c r="G559" s="20"/>
      <c r="H559" s="20"/>
    </row>
    <row r="560" spans="1:8">
      <c r="A560" s="25"/>
      <c r="B560" s="20"/>
      <c r="C560" s="20"/>
      <c r="D560" s="20"/>
      <c r="E560" s="20"/>
      <c r="F560" s="20"/>
      <c r="G560" s="20"/>
      <c r="H560" s="20"/>
    </row>
    <row r="561" spans="1:8">
      <c r="A561" s="25"/>
      <c r="B561" s="20"/>
      <c r="C561" s="20"/>
      <c r="D561" s="20"/>
      <c r="E561" s="20"/>
      <c r="F561" s="20"/>
      <c r="G561" s="20"/>
      <c r="H561" s="20"/>
    </row>
    <row r="562" spans="1:8">
      <c r="A562" s="25"/>
      <c r="B562" s="20"/>
      <c r="C562" s="20"/>
      <c r="D562" s="20"/>
      <c r="E562" s="20"/>
      <c r="F562" s="20"/>
      <c r="G562" s="20"/>
      <c r="H562" s="20"/>
    </row>
    <row r="563" spans="1:8">
      <c r="A563" s="25"/>
      <c r="B563" s="20"/>
      <c r="C563" s="20"/>
      <c r="D563" s="20"/>
      <c r="E563" s="20"/>
      <c r="F563" s="20"/>
      <c r="G563" s="20"/>
      <c r="H563" s="20"/>
    </row>
    <row r="564" spans="1:8">
      <c r="A564" s="25"/>
      <c r="B564" s="20"/>
      <c r="C564" s="20"/>
      <c r="D564" s="20"/>
      <c r="E564" s="20"/>
      <c r="F564" s="20"/>
      <c r="G564" s="20"/>
      <c r="H564" s="20"/>
    </row>
    <row r="565" spans="1:8">
      <c r="A565" s="25"/>
      <c r="B565" s="20"/>
      <c r="C565" s="20"/>
      <c r="D565" s="20"/>
      <c r="E565" s="20"/>
      <c r="F565" s="20"/>
      <c r="G565" s="20"/>
      <c r="H565" s="20"/>
    </row>
    <row r="566" spans="1:8">
      <c r="A566" s="25"/>
      <c r="B566" s="20"/>
      <c r="C566" s="20"/>
      <c r="D566" s="20"/>
      <c r="E566" s="20"/>
      <c r="F566" s="20"/>
      <c r="G566" s="20"/>
      <c r="H566" s="20"/>
    </row>
    <row r="567" spans="1:8">
      <c r="A567" s="25"/>
      <c r="B567" s="20"/>
      <c r="C567" s="20"/>
      <c r="D567" s="20"/>
      <c r="E567" s="20"/>
      <c r="F567" s="20"/>
      <c r="G567" s="20"/>
      <c r="H567" s="20"/>
    </row>
    <row r="568" spans="1:8">
      <c r="A568" s="25"/>
      <c r="B568" s="20"/>
      <c r="C568" s="20"/>
      <c r="D568" s="20"/>
      <c r="E568" s="20"/>
      <c r="F568" s="20"/>
      <c r="G568" s="20"/>
      <c r="H568" s="20"/>
    </row>
    <row r="569" spans="1:8">
      <c r="A569" s="25"/>
      <c r="B569" s="20"/>
      <c r="C569" s="20"/>
      <c r="D569" s="20"/>
      <c r="E569" s="20"/>
      <c r="F569" s="20"/>
      <c r="G569" s="20"/>
      <c r="H569" s="20"/>
    </row>
    <row r="570" spans="1:8">
      <c r="A570" s="25"/>
      <c r="B570" s="20"/>
      <c r="C570" s="20"/>
      <c r="D570" s="20"/>
      <c r="E570" s="20"/>
      <c r="F570" s="20"/>
      <c r="G570" s="20"/>
      <c r="H570" s="20"/>
    </row>
    <row r="571" spans="1:8">
      <c r="A571" s="25"/>
      <c r="B571" s="20"/>
      <c r="C571" s="20"/>
      <c r="D571" s="20"/>
      <c r="E571" s="20"/>
      <c r="F571" s="20"/>
      <c r="G571" s="20"/>
      <c r="H571" s="20"/>
    </row>
    <row r="572" spans="1:8">
      <c r="A572" s="25"/>
      <c r="B572" s="20"/>
      <c r="C572" s="20"/>
      <c r="D572" s="20"/>
      <c r="E572" s="20"/>
      <c r="F572" s="20"/>
      <c r="G572" s="20"/>
      <c r="H572" s="20"/>
    </row>
    <row r="573" spans="1:8">
      <c r="A573" s="25"/>
      <c r="B573" s="20"/>
      <c r="C573" s="20"/>
      <c r="D573" s="20"/>
      <c r="E573" s="20"/>
      <c r="F573" s="20"/>
      <c r="G573" s="20"/>
      <c r="H573" s="20"/>
    </row>
    <row r="574" spans="1:8">
      <c r="A574" s="25"/>
      <c r="B574" s="20"/>
      <c r="C574" s="20"/>
      <c r="D574" s="20"/>
      <c r="E574" s="20"/>
      <c r="F574" s="20"/>
      <c r="G574" s="20"/>
      <c r="H574" s="20"/>
    </row>
    <row r="575" spans="1:8">
      <c r="A575" s="25"/>
      <c r="B575" s="20"/>
      <c r="C575" s="20"/>
      <c r="D575" s="20"/>
      <c r="E575" s="20"/>
      <c r="F575" s="20"/>
      <c r="G575" s="20"/>
      <c r="H575" s="20"/>
    </row>
    <row r="576" spans="1:8">
      <c r="A576" s="25"/>
      <c r="B576" s="20"/>
      <c r="C576" s="20"/>
      <c r="D576" s="20"/>
      <c r="E576" s="20"/>
      <c r="F576" s="20"/>
      <c r="G576" s="20"/>
      <c r="H576" s="20"/>
    </row>
    <row r="577" spans="1:8">
      <c r="A577" s="25"/>
      <c r="B577" s="20"/>
      <c r="C577" s="20"/>
      <c r="D577" s="20"/>
      <c r="E577" s="20"/>
      <c r="F577" s="20"/>
      <c r="G577" s="20"/>
      <c r="H577" s="20"/>
    </row>
    <row r="578" spans="1:8">
      <c r="A578" s="25"/>
      <c r="B578" s="20"/>
      <c r="C578" s="20"/>
      <c r="D578" s="20"/>
      <c r="E578" s="20"/>
      <c r="F578" s="20"/>
      <c r="G578" s="20"/>
      <c r="H578" s="20"/>
    </row>
    <row r="579" spans="1:8">
      <c r="A579" s="25"/>
      <c r="B579" s="20"/>
      <c r="C579" s="20"/>
      <c r="D579" s="20"/>
      <c r="E579" s="20"/>
      <c r="F579" s="20"/>
      <c r="G579" s="20"/>
      <c r="H579" s="20"/>
    </row>
    <row r="580" spans="1:8">
      <c r="A580" s="25"/>
      <c r="B580" s="20"/>
      <c r="C580" s="20"/>
      <c r="D580" s="20"/>
      <c r="E580" s="20"/>
      <c r="F580" s="20"/>
      <c r="G580" s="20"/>
      <c r="H580" s="20"/>
    </row>
    <row r="581" spans="1:8">
      <c r="A581" s="25"/>
      <c r="B581" s="20"/>
      <c r="C581" s="20"/>
      <c r="D581" s="20"/>
      <c r="E581" s="20"/>
      <c r="F581" s="20"/>
      <c r="G581" s="20"/>
      <c r="H581" s="20"/>
    </row>
    <row r="582" spans="1:8">
      <c r="A582" s="25"/>
      <c r="B582" s="20"/>
      <c r="C582" s="20"/>
      <c r="D582" s="20"/>
      <c r="E582" s="20"/>
      <c r="F582" s="20"/>
      <c r="G582" s="20"/>
      <c r="H582" s="20"/>
    </row>
    <row r="583" spans="1:8">
      <c r="A583" s="25"/>
      <c r="B583" s="20"/>
      <c r="C583" s="20"/>
      <c r="D583" s="20"/>
      <c r="E583" s="20"/>
      <c r="F583" s="20"/>
      <c r="G583" s="20"/>
      <c r="H583" s="20"/>
    </row>
    <row r="584" spans="1:8">
      <c r="A584" s="25"/>
      <c r="B584" s="20"/>
      <c r="C584" s="20"/>
      <c r="D584" s="20"/>
      <c r="E584" s="20"/>
      <c r="F584" s="20"/>
      <c r="G584" s="20"/>
      <c r="H584" s="20"/>
    </row>
    <row r="585" spans="1:8">
      <c r="A585" s="25"/>
      <c r="B585" s="20"/>
      <c r="C585" s="20"/>
      <c r="D585" s="20"/>
      <c r="E585" s="20"/>
      <c r="F585" s="20"/>
      <c r="G585" s="20"/>
      <c r="H585" s="20"/>
    </row>
    <row r="586" spans="1:8">
      <c r="A586" s="25"/>
      <c r="B586" s="20"/>
      <c r="C586" s="20"/>
      <c r="D586" s="20"/>
      <c r="E586" s="20"/>
      <c r="F586" s="20"/>
      <c r="G586" s="20"/>
      <c r="H586" s="20"/>
    </row>
    <row r="587" spans="1:8">
      <c r="A587" s="25"/>
      <c r="B587" s="20"/>
      <c r="C587" s="20"/>
      <c r="D587" s="20"/>
      <c r="E587" s="20"/>
      <c r="F587" s="20"/>
      <c r="G587" s="20"/>
      <c r="H587" s="20"/>
    </row>
    <row r="588" spans="1:8">
      <c r="A588" s="25"/>
      <c r="B588" s="20"/>
      <c r="C588" s="20"/>
      <c r="D588" s="20"/>
      <c r="E588" s="20"/>
      <c r="F588" s="20"/>
      <c r="G588" s="20"/>
      <c r="H588" s="20"/>
    </row>
    <row r="589" spans="1:8">
      <c r="A589" s="25"/>
      <c r="B589" s="20"/>
      <c r="C589" s="20"/>
      <c r="D589" s="20"/>
      <c r="E589" s="20"/>
      <c r="F589" s="20"/>
      <c r="G589" s="20"/>
      <c r="H589" s="20"/>
    </row>
    <row r="590" spans="1:8">
      <c r="A590" s="25"/>
      <c r="B590" s="20"/>
      <c r="C590" s="20"/>
      <c r="D590" s="20"/>
      <c r="E590" s="20"/>
      <c r="F590" s="20"/>
      <c r="G590" s="20"/>
      <c r="H590" s="20"/>
    </row>
    <row r="591" spans="1:8">
      <c r="A591" s="25"/>
      <c r="B591" s="20"/>
      <c r="C591" s="20"/>
      <c r="D591" s="20"/>
      <c r="E591" s="20"/>
      <c r="F591" s="20"/>
      <c r="G591" s="20"/>
      <c r="H591" s="20"/>
    </row>
    <row r="592" spans="1:8">
      <c r="A592" s="25"/>
      <c r="B592" s="20"/>
      <c r="C592" s="20"/>
      <c r="D592" s="20"/>
      <c r="E592" s="20"/>
      <c r="F592" s="20"/>
      <c r="G592" s="20"/>
      <c r="H592" s="20"/>
    </row>
    <row r="593" spans="1:8">
      <c r="A593" s="25"/>
      <c r="B593" s="20"/>
      <c r="C593" s="20"/>
      <c r="D593" s="20"/>
      <c r="E593" s="20"/>
      <c r="F593" s="20"/>
      <c r="G593" s="20"/>
      <c r="H593" s="20"/>
    </row>
    <row r="594" spans="1:8">
      <c r="A594" s="25"/>
      <c r="B594" s="20"/>
      <c r="C594" s="20"/>
      <c r="D594" s="20"/>
      <c r="E594" s="20"/>
      <c r="F594" s="20"/>
      <c r="G594" s="20"/>
      <c r="H594" s="20"/>
    </row>
    <row r="595" spans="1:8">
      <c r="A595" s="25"/>
      <c r="B595" s="20"/>
      <c r="C595" s="20"/>
      <c r="D595" s="20"/>
      <c r="E595" s="20"/>
      <c r="F595" s="20"/>
      <c r="G595" s="20"/>
      <c r="H595" s="20"/>
    </row>
    <row r="596" spans="1:8">
      <c r="A596" s="25"/>
      <c r="B596" s="20"/>
      <c r="C596" s="20"/>
      <c r="D596" s="20"/>
      <c r="E596" s="20"/>
      <c r="F596" s="20"/>
      <c r="G596" s="20"/>
      <c r="H596" s="20"/>
    </row>
    <row r="597" spans="1:8">
      <c r="A597" s="25"/>
      <c r="B597" s="20"/>
      <c r="C597" s="20"/>
      <c r="D597" s="20"/>
      <c r="E597" s="20"/>
      <c r="F597" s="20"/>
      <c r="G597" s="20"/>
      <c r="H597" s="20"/>
    </row>
    <row r="598" spans="1:8">
      <c r="A598" s="25"/>
      <c r="B598" s="20"/>
      <c r="C598" s="20"/>
      <c r="D598" s="20"/>
      <c r="E598" s="20"/>
      <c r="F598" s="20"/>
      <c r="G598" s="20"/>
      <c r="H598" s="20"/>
    </row>
    <row r="599" spans="1:8">
      <c r="A599" s="25"/>
      <c r="B599" s="20"/>
      <c r="C599" s="20"/>
      <c r="D599" s="20"/>
      <c r="E599" s="20"/>
      <c r="F599" s="20"/>
      <c r="G599" s="20"/>
      <c r="H599" s="20"/>
    </row>
    <row r="600" spans="1:8">
      <c r="A600" s="25"/>
      <c r="B600" s="20"/>
      <c r="C600" s="20"/>
      <c r="D600" s="20"/>
      <c r="E600" s="20"/>
      <c r="F600" s="20"/>
      <c r="G600" s="20"/>
      <c r="H600" s="20"/>
    </row>
    <row r="601" spans="1:8">
      <c r="A601" s="25"/>
      <c r="B601" s="20"/>
      <c r="C601" s="20"/>
      <c r="D601" s="20"/>
      <c r="E601" s="20"/>
      <c r="F601" s="20"/>
      <c r="G601" s="20"/>
      <c r="H601" s="20"/>
    </row>
    <row r="602" spans="1:8">
      <c r="A602" s="25"/>
      <c r="B602" s="20"/>
      <c r="C602" s="20"/>
      <c r="D602" s="20"/>
      <c r="E602" s="20"/>
      <c r="F602" s="20"/>
      <c r="G602" s="20"/>
      <c r="H602" s="20"/>
    </row>
    <row r="603" spans="1:8">
      <c r="A603" s="25"/>
      <c r="B603" s="20"/>
      <c r="C603" s="20"/>
      <c r="D603" s="20"/>
      <c r="E603" s="20"/>
      <c r="F603" s="20"/>
      <c r="G603" s="20"/>
      <c r="H603" s="20"/>
    </row>
    <row r="604" spans="1:8">
      <c r="A604" s="25"/>
      <c r="B604" s="20"/>
      <c r="C604" s="20"/>
      <c r="D604" s="20"/>
      <c r="E604" s="20"/>
      <c r="F604" s="20"/>
      <c r="G604" s="20"/>
      <c r="H604" s="20"/>
    </row>
    <row r="605" spans="1:8">
      <c r="A605" s="25"/>
      <c r="B605" s="20"/>
      <c r="C605" s="20"/>
      <c r="D605" s="20"/>
      <c r="E605" s="20"/>
      <c r="F605" s="20"/>
      <c r="G605" s="20"/>
      <c r="H605" s="20"/>
    </row>
    <row r="606" spans="1:8">
      <c r="A606" s="25"/>
      <c r="B606" s="20"/>
      <c r="C606" s="20"/>
      <c r="D606" s="20"/>
      <c r="E606" s="20"/>
      <c r="F606" s="20"/>
      <c r="G606" s="20"/>
      <c r="H606" s="20"/>
    </row>
    <row r="607" spans="1:8">
      <c r="A607" s="25"/>
      <c r="B607" s="20"/>
      <c r="C607" s="20"/>
      <c r="D607" s="20"/>
      <c r="E607" s="20"/>
      <c r="F607" s="20"/>
      <c r="G607" s="20"/>
      <c r="H607" s="20"/>
    </row>
    <row r="608" spans="1:8">
      <c r="A608" s="25"/>
      <c r="B608" s="20"/>
      <c r="C608" s="20"/>
      <c r="D608" s="20"/>
      <c r="E608" s="20"/>
      <c r="F608" s="20"/>
      <c r="G608" s="20"/>
      <c r="H608" s="20"/>
    </row>
    <row r="609" spans="1:8">
      <c r="A609" s="25"/>
      <c r="B609" s="20"/>
      <c r="C609" s="20"/>
      <c r="D609" s="20"/>
      <c r="E609" s="20"/>
      <c r="F609" s="20"/>
      <c r="G609" s="20"/>
      <c r="H609" s="20"/>
    </row>
    <row r="610" spans="1:8">
      <c r="A610" s="25"/>
      <c r="B610" s="20"/>
      <c r="C610" s="20"/>
      <c r="D610" s="20"/>
      <c r="E610" s="20"/>
      <c r="F610" s="20"/>
      <c r="G610" s="20"/>
      <c r="H610" s="20"/>
    </row>
    <row r="611" spans="1:8">
      <c r="A611" s="25"/>
      <c r="B611" s="20"/>
      <c r="C611" s="20"/>
      <c r="D611" s="20"/>
      <c r="E611" s="20"/>
      <c r="F611" s="20"/>
      <c r="G611" s="20"/>
      <c r="H611" s="20"/>
    </row>
    <row r="612" spans="1:8">
      <c r="A612" s="25"/>
      <c r="B612" s="20"/>
      <c r="C612" s="20"/>
      <c r="D612" s="20"/>
      <c r="E612" s="20"/>
      <c r="F612" s="20"/>
      <c r="G612" s="20"/>
      <c r="H612" s="20"/>
    </row>
    <row r="613" spans="1:8">
      <c r="A613" s="25"/>
      <c r="B613" s="20"/>
      <c r="C613" s="20"/>
      <c r="D613" s="20"/>
      <c r="E613" s="20"/>
      <c r="F613" s="20"/>
      <c r="G613" s="20"/>
      <c r="H613" s="20"/>
    </row>
    <row r="614" spans="1:8">
      <c r="A614" s="25"/>
      <c r="B614" s="20"/>
      <c r="C614" s="20"/>
      <c r="D614" s="20"/>
      <c r="E614" s="20"/>
      <c r="F614" s="20"/>
      <c r="G614" s="20"/>
      <c r="H614" s="20"/>
    </row>
    <row r="615" spans="1:8">
      <c r="A615" s="25"/>
      <c r="B615" s="20"/>
      <c r="C615" s="20"/>
      <c r="D615" s="20"/>
      <c r="E615" s="20"/>
      <c r="F615" s="20"/>
      <c r="G615" s="20"/>
      <c r="H615" s="20"/>
    </row>
    <row r="616" spans="1:8">
      <c r="A616" s="25"/>
      <c r="B616" s="20"/>
      <c r="C616" s="20"/>
      <c r="D616" s="20"/>
      <c r="E616" s="20"/>
      <c r="F616" s="20"/>
      <c r="G616" s="20"/>
      <c r="H616" s="20"/>
    </row>
    <row r="617" spans="1:8">
      <c r="A617" s="25"/>
      <c r="B617" s="20"/>
      <c r="C617" s="20"/>
      <c r="D617" s="20"/>
      <c r="E617" s="20"/>
      <c r="F617" s="20"/>
      <c r="G617" s="20"/>
      <c r="H617" s="20"/>
    </row>
    <row r="618" spans="1:8">
      <c r="A618" s="25"/>
      <c r="B618" s="20"/>
      <c r="C618" s="20"/>
      <c r="D618" s="20"/>
      <c r="E618" s="20"/>
      <c r="F618" s="20"/>
      <c r="G618" s="20"/>
      <c r="H618" s="20"/>
    </row>
    <row r="619" spans="1:8">
      <c r="A619" s="25"/>
      <c r="B619" s="20"/>
      <c r="C619" s="20"/>
      <c r="D619" s="20"/>
      <c r="E619" s="20"/>
      <c r="F619" s="20"/>
      <c r="G619" s="20"/>
      <c r="H619" s="20"/>
    </row>
    <row r="620" spans="1:8">
      <c r="A620" s="25"/>
      <c r="B620" s="20"/>
      <c r="C620" s="20"/>
      <c r="D620" s="20"/>
      <c r="E620" s="20"/>
      <c r="F620" s="20"/>
      <c r="G620" s="20"/>
      <c r="H620" s="20"/>
    </row>
    <row r="621" spans="1:8">
      <c r="A621" s="25"/>
      <c r="B621" s="20"/>
      <c r="C621" s="20"/>
      <c r="D621" s="20"/>
      <c r="E621" s="20"/>
      <c r="F621" s="20"/>
      <c r="G621" s="20"/>
      <c r="H621" s="20"/>
    </row>
    <row r="622" spans="1:8">
      <c r="A622" s="25"/>
      <c r="B622" s="20"/>
      <c r="C622" s="20"/>
      <c r="D622" s="20"/>
      <c r="E622" s="20"/>
      <c r="F622" s="20"/>
      <c r="G622" s="20"/>
      <c r="H622" s="20"/>
    </row>
    <row r="623" spans="1:8">
      <c r="A623" s="25"/>
      <c r="B623" s="20"/>
      <c r="C623" s="20"/>
      <c r="D623" s="20"/>
      <c r="E623" s="20"/>
      <c r="F623" s="20"/>
      <c r="G623" s="20"/>
      <c r="H623" s="20"/>
    </row>
    <row r="624" spans="1:8">
      <c r="A624" s="25"/>
      <c r="B624" s="20"/>
      <c r="C624" s="20"/>
      <c r="D624" s="20"/>
      <c r="E624" s="20"/>
      <c r="F624" s="20"/>
      <c r="G624" s="20"/>
      <c r="H624" s="20"/>
    </row>
    <row r="625" spans="1:8">
      <c r="A625" s="25"/>
      <c r="B625" s="20"/>
      <c r="C625" s="20"/>
      <c r="D625" s="20"/>
      <c r="E625" s="20"/>
      <c r="F625" s="20"/>
      <c r="G625" s="20"/>
      <c r="H625" s="20"/>
    </row>
    <row r="626" spans="1:8">
      <c r="A626" s="25"/>
      <c r="B626" s="20"/>
      <c r="C626" s="20"/>
      <c r="D626" s="20"/>
      <c r="E626" s="20"/>
      <c r="F626" s="20"/>
      <c r="G626" s="20"/>
      <c r="H626" s="20"/>
    </row>
    <row r="627" spans="1:8">
      <c r="A627" s="25"/>
      <c r="B627" s="20"/>
      <c r="C627" s="20"/>
      <c r="D627" s="20"/>
      <c r="E627" s="20"/>
      <c r="F627" s="20"/>
      <c r="G627" s="20"/>
      <c r="H627" s="20"/>
    </row>
    <row r="628" spans="1:8">
      <c r="A628" s="25"/>
      <c r="B628" s="20"/>
      <c r="C628" s="20"/>
      <c r="D628" s="20"/>
      <c r="E628" s="20"/>
      <c r="F628" s="20"/>
      <c r="G628" s="20"/>
      <c r="H628" s="20"/>
    </row>
    <row r="629" spans="1:8">
      <c r="A629" s="25"/>
      <c r="B629" s="20"/>
      <c r="C629" s="20"/>
      <c r="D629" s="20"/>
      <c r="E629" s="20"/>
      <c r="F629" s="20"/>
      <c r="G629" s="20"/>
      <c r="H629" s="20"/>
    </row>
    <row r="630" spans="1:8">
      <c r="A630" s="25"/>
      <c r="B630" s="20"/>
      <c r="C630" s="20"/>
      <c r="D630" s="20"/>
      <c r="E630" s="20"/>
      <c r="F630" s="20"/>
      <c r="G630" s="20"/>
      <c r="H630" s="20"/>
    </row>
    <row r="631" spans="1:8">
      <c r="A631" s="25"/>
      <c r="B631" s="20"/>
      <c r="C631" s="20"/>
      <c r="D631" s="20"/>
      <c r="E631" s="20"/>
      <c r="F631" s="20"/>
      <c r="G631" s="20"/>
      <c r="H631" s="20"/>
    </row>
    <row r="632" spans="1:8">
      <c r="A632" s="25"/>
      <c r="B632" s="20"/>
      <c r="C632" s="20"/>
      <c r="D632" s="20"/>
      <c r="E632" s="20"/>
      <c r="F632" s="20"/>
      <c r="G632" s="20"/>
      <c r="H632" s="20"/>
    </row>
    <row r="633" spans="1:8">
      <c r="A633" s="25"/>
      <c r="B633" s="20"/>
      <c r="C633" s="20"/>
      <c r="D633" s="20"/>
      <c r="E633" s="20"/>
      <c r="F633" s="20"/>
      <c r="G633" s="20"/>
      <c r="H633" s="20"/>
    </row>
    <row r="634" spans="1:8">
      <c r="A634" s="25"/>
      <c r="B634" s="20"/>
      <c r="C634" s="20"/>
      <c r="D634" s="20"/>
      <c r="E634" s="20"/>
      <c r="F634" s="20"/>
      <c r="G634" s="20"/>
      <c r="H634" s="20"/>
    </row>
    <row r="635" spans="1:8">
      <c r="A635" s="25"/>
      <c r="B635" s="20"/>
      <c r="C635" s="20"/>
      <c r="D635" s="20"/>
      <c r="E635" s="20"/>
      <c r="F635" s="20"/>
      <c r="G635" s="20"/>
      <c r="H635" s="20"/>
    </row>
    <row r="636" spans="1:8">
      <c r="A636" s="25"/>
      <c r="B636" s="20"/>
      <c r="C636" s="20"/>
      <c r="D636" s="20"/>
      <c r="E636" s="20"/>
      <c r="F636" s="20"/>
      <c r="G636" s="20"/>
      <c r="H636" s="20"/>
    </row>
    <row r="637" spans="1:8">
      <c r="A637" s="25"/>
      <c r="B637" s="20"/>
      <c r="C637" s="20"/>
      <c r="D637" s="20"/>
      <c r="E637" s="20"/>
      <c r="F637" s="20"/>
      <c r="G637" s="20"/>
      <c r="H637" s="20"/>
    </row>
    <row r="638" spans="1:8">
      <c r="A638" s="25"/>
      <c r="B638" s="20"/>
      <c r="C638" s="20"/>
      <c r="D638" s="20"/>
      <c r="E638" s="20"/>
      <c r="F638" s="20"/>
      <c r="G638" s="20"/>
      <c r="H638" s="20"/>
    </row>
    <row r="639" spans="1:8">
      <c r="A639" s="25"/>
      <c r="B639" s="20"/>
      <c r="C639" s="20"/>
      <c r="D639" s="20"/>
      <c r="E639" s="20"/>
      <c r="F639" s="20"/>
      <c r="G639" s="20"/>
      <c r="H639" s="20"/>
    </row>
    <row r="640" spans="1:8">
      <c r="A640" s="25"/>
      <c r="B640" s="20"/>
      <c r="C640" s="20"/>
      <c r="D640" s="20"/>
      <c r="E640" s="20"/>
      <c r="F640" s="20"/>
      <c r="G640" s="20"/>
      <c r="H640" s="20"/>
    </row>
    <row r="641" spans="1:8">
      <c r="A641" s="25"/>
      <c r="B641" s="20"/>
      <c r="C641" s="20"/>
      <c r="D641" s="20"/>
      <c r="E641" s="20"/>
      <c r="F641" s="20"/>
      <c r="G641" s="20"/>
      <c r="H641" s="20"/>
    </row>
    <row r="642" spans="1:8">
      <c r="A642" s="25"/>
      <c r="B642" s="20"/>
      <c r="C642" s="20"/>
      <c r="D642" s="20"/>
      <c r="E642" s="20"/>
      <c r="F642" s="20"/>
      <c r="G642" s="20"/>
      <c r="H642" s="20"/>
    </row>
    <row r="643" spans="1:8">
      <c r="A643" s="25"/>
      <c r="B643" s="20"/>
      <c r="C643" s="20"/>
      <c r="D643" s="20"/>
      <c r="E643" s="20"/>
      <c r="F643" s="20"/>
      <c r="G643" s="20"/>
      <c r="H643" s="20"/>
    </row>
    <row r="644" spans="1:8">
      <c r="A644" s="25"/>
      <c r="B644" s="20"/>
      <c r="C644" s="20"/>
      <c r="D644" s="20"/>
      <c r="E644" s="20"/>
      <c r="F644" s="20"/>
      <c r="G644" s="20"/>
      <c r="H644" s="20"/>
    </row>
    <row r="645" spans="1:8">
      <c r="A645" s="25"/>
      <c r="B645" s="20"/>
      <c r="C645" s="20"/>
      <c r="D645" s="20"/>
      <c r="E645" s="20"/>
      <c r="F645" s="20"/>
      <c r="G645" s="20"/>
      <c r="H645" s="20"/>
    </row>
    <row r="646" spans="1:8">
      <c r="A646" s="25"/>
      <c r="B646" s="20"/>
      <c r="C646" s="20"/>
      <c r="D646" s="20"/>
      <c r="E646" s="20"/>
      <c r="F646" s="20"/>
      <c r="G646" s="20"/>
      <c r="H646" s="20"/>
    </row>
    <row r="647" spans="1:8">
      <c r="A647" s="25"/>
      <c r="B647" s="20"/>
      <c r="C647" s="20"/>
      <c r="D647" s="20"/>
      <c r="E647" s="20"/>
      <c r="F647" s="20"/>
      <c r="G647" s="20"/>
      <c r="H647" s="20"/>
    </row>
    <row r="648" spans="1:8">
      <c r="A648" s="25"/>
      <c r="B648" s="20"/>
      <c r="C648" s="20"/>
      <c r="D648" s="20"/>
      <c r="E648" s="20"/>
      <c r="F648" s="20"/>
      <c r="G648" s="20"/>
      <c r="H648" s="20"/>
    </row>
    <row r="649" spans="1:8">
      <c r="A649" s="25"/>
      <c r="B649" s="20"/>
      <c r="C649" s="20"/>
      <c r="D649" s="20"/>
      <c r="E649" s="20"/>
      <c r="F649" s="20"/>
      <c r="G649" s="20"/>
      <c r="H649" s="20"/>
    </row>
    <row r="650" spans="1:8">
      <c r="A650" s="25"/>
      <c r="B650" s="20"/>
      <c r="C650" s="20"/>
      <c r="D650" s="20"/>
      <c r="E650" s="20"/>
      <c r="F650" s="20"/>
      <c r="G650" s="20"/>
      <c r="H650" s="20"/>
    </row>
    <row r="651" spans="1:8">
      <c r="A651" s="25"/>
      <c r="B651" s="20"/>
      <c r="C651" s="20"/>
      <c r="D651" s="20"/>
      <c r="E651" s="20"/>
      <c r="F651" s="20"/>
      <c r="G651" s="20"/>
      <c r="H651" s="20"/>
    </row>
    <row r="652" spans="1:8">
      <c r="A652" s="25"/>
      <c r="B652" s="20"/>
      <c r="C652" s="20"/>
      <c r="D652" s="20"/>
      <c r="E652" s="20"/>
      <c r="F652" s="20"/>
      <c r="G652" s="20"/>
      <c r="H652" s="20"/>
    </row>
    <row r="653" spans="1:8">
      <c r="A653" s="25"/>
      <c r="B653" s="20"/>
      <c r="C653" s="20"/>
      <c r="D653" s="20"/>
      <c r="E653" s="20"/>
      <c r="F653" s="20"/>
      <c r="G653" s="20"/>
      <c r="H653" s="20"/>
    </row>
    <row r="654" spans="1:8">
      <c r="A654" s="25"/>
      <c r="B654" s="20"/>
      <c r="C654" s="20"/>
      <c r="D654" s="20"/>
      <c r="E654" s="20"/>
      <c r="F654" s="20"/>
      <c r="G654" s="20"/>
      <c r="H654" s="20"/>
    </row>
    <row r="655" spans="1:8">
      <c r="A655" s="25"/>
      <c r="B655" s="20"/>
      <c r="C655" s="20"/>
      <c r="D655" s="20"/>
      <c r="E655" s="20"/>
      <c r="F655" s="20"/>
      <c r="G655" s="20"/>
      <c r="H655" s="20"/>
    </row>
    <row r="656" spans="1:8">
      <c r="A656" s="25"/>
      <c r="B656" s="20"/>
      <c r="C656" s="20"/>
      <c r="D656" s="20"/>
      <c r="E656" s="20"/>
      <c r="F656" s="20"/>
      <c r="G656" s="20"/>
      <c r="H656" s="20"/>
    </row>
    <row r="657" spans="1:8">
      <c r="A657" s="25"/>
      <c r="B657" s="20"/>
      <c r="C657" s="20"/>
      <c r="D657" s="20"/>
      <c r="E657" s="20"/>
      <c r="F657" s="20"/>
      <c r="G657" s="20"/>
      <c r="H657" s="20"/>
    </row>
    <row r="658" spans="1:8">
      <c r="A658" s="25"/>
      <c r="B658" s="20"/>
      <c r="C658" s="20"/>
      <c r="D658" s="20"/>
      <c r="E658" s="20"/>
      <c r="F658" s="20"/>
      <c r="G658" s="20"/>
      <c r="H658" s="20"/>
    </row>
    <row r="659" spans="1:8">
      <c r="A659" s="25"/>
      <c r="B659" s="20"/>
      <c r="C659" s="20"/>
      <c r="D659" s="20"/>
      <c r="E659" s="20"/>
      <c r="F659" s="20"/>
      <c r="G659" s="20"/>
      <c r="H659" s="20"/>
    </row>
    <row r="660" spans="1:8">
      <c r="A660" s="25"/>
      <c r="B660" s="20"/>
      <c r="C660" s="20"/>
      <c r="D660" s="20"/>
      <c r="E660" s="20"/>
      <c r="F660" s="20"/>
      <c r="G660" s="20"/>
      <c r="H660" s="20"/>
    </row>
    <row r="661" spans="1:8">
      <c r="A661" s="25"/>
      <c r="B661" s="20"/>
      <c r="C661" s="20"/>
      <c r="D661" s="20"/>
      <c r="E661" s="20"/>
      <c r="F661" s="20"/>
      <c r="G661" s="20"/>
      <c r="H661" s="20"/>
    </row>
    <row r="662" spans="1:8">
      <c r="A662" s="25"/>
      <c r="B662" s="20"/>
      <c r="C662" s="20"/>
      <c r="D662" s="20"/>
      <c r="E662" s="20"/>
      <c r="F662" s="20"/>
      <c r="G662" s="20"/>
      <c r="H662" s="20"/>
    </row>
    <row r="663" spans="1:8">
      <c r="A663" s="25"/>
      <c r="B663" s="20"/>
      <c r="C663" s="20"/>
      <c r="D663" s="20"/>
      <c r="E663" s="20"/>
      <c r="F663" s="20"/>
      <c r="G663" s="20"/>
      <c r="H663" s="20"/>
    </row>
    <row r="664" spans="1:8">
      <c r="A664" s="25"/>
      <c r="B664" s="20"/>
      <c r="C664" s="20"/>
      <c r="D664" s="20"/>
      <c r="E664" s="20"/>
      <c r="F664" s="20"/>
      <c r="G664" s="20"/>
      <c r="H664" s="20"/>
    </row>
    <row r="665" spans="1:8">
      <c r="A665" s="25"/>
      <c r="B665" s="20"/>
      <c r="C665" s="20"/>
      <c r="D665" s="20"/>
      <c r="E665" s="20"/>
      <c r="F665" s="20"/>
      <c r="G665" s="20"/>
      <c r="H665" s="20"/>
    </row>
    <row r="666" spans="1:8">
      <c r="A666" s="25"/>
      <c r="B666" s="20"/>
      <c r="C666" s="20"/>
      <c r="D666" s="20"/>
      <c r="E666" s="20"/>
      <c r="F666" s="20"/>
      <c r="G666" s="20"/>
      <c r="H666" s="20"/>
    </row>
    <row r="667" spans="1:8">
      <c r="A667" s="25"/>
      <c r="B667" s="20"/>
      <c r="C667" s="20"/>
      <c r="D667" s="20"/>
      <c r="E667" s="20"/>
      <c r="F667" s="20"/>
      <c r="G667" s="20"/>
      <c r="H667" s="20"/>
    </row>
    <row r="668" spans="1:8">
      <c r="A668" s="25"/>
      <c r="B668" s="20"/>
      <c r="C668" s="20"/>
      <c r="D668" s="20"/>
      <c r="E668" s="20"/>
      <c r="F668" s="20"/>
      <c r="G668" s="20"/>
      <c r="H668" s="20"/>
    </row>
    <row r="669" spans="1:8">
      <c r="A669" s="25"/>
      <c r="B669" s="20"/>
      <c r="C669" s="20"/>
      <c r="D669" s="20"/>
      <c r="E669" s="20"/>
      <c r="F669" s="20"/>
      <c r="G669" s="20"/>
      <c r="H669" s="20"/>
    </row>
    <row r="670" spans="1:8">
      <c r="A670" s="25"/>
      <c r="B670" s="20"/>
      <c r="C670" s="20"/>
      <c r="D670" s="20"/>
      <c r="E670" s="20"/>
      <c r="F670" s="20"/>
      <c r="G670" s="20"/>
      <c r="H670" s="20"/>
    </row>
    <row r="671" spans="1:8">
      <c r="A671" s="25"/>
      <c r="B671" s="20"/>
      <c r="C671" s="20"/>
      <c r="D671" s="20"/>
      <c r="E671" s="20"/>
      <c r="F671" s="20"/>
      <c r="G671" s="20"/>
      <c r="H671" s="20"/>
    </row>
    <row r="672" spans="1:8">
      <c r="A672" s="25"/>
      <c r="B672" s="20"/>
      <c r="C672" s="20"/>
      <c r="D672" s="20"/>
      <c r="E672" s="20"/>
      <c r="F672" s="20"/>
      <c r="G672" s="20"/>
      <c r="H672" s="20"/>
    </row>
    <row r="673" spans="1:8">
      <c r="A673" s="25"/>
      <c r="B673" s="20"/>
      <c r="C673" s="20"/>
      <c r="D673" s="20"/>
      <c r="E673" s="20"/>
      <c r="F673" s="20"/>
      <c r="G673" s="20"/>
      <c r="H673" s="20"/>
    </row>
    <row r="674" spans="1:8">
      <c r="A674" s="25"/>
      <c r="B674" s="20"/>
      <c r="C674" s="20"/>
      <c r="D674" s="20"/>
      <c r="E674" s="20"/>
      <c r="F674" s="20"/>
      <c r="G674" s="20"/>
      <c r="H674" s="20"/>
    </row>
    <row r="675" spans="1:8">
      <c r="A675" s="25"/>
      <c r="B675" s="20"/>
      <c r="C675" s="20"/>
      <c r="D675" s="20"/>
      <c r="E675" s="20"/>
      <c r="F675" s="20"/>
      <c r="G675" s="20"/>
      <c r="H675" s="20"/>
    </row>
    <row r="676" spans="1:8">
      <c r="A676" s="25"/>
      <c r="B676" s="20"/>
      <c r="C676" s="20"/>
      <c r="D676" s="20"/>
      <c r="E676" s="20"/>
      <c r="F676" s="20"/>
      <c r="G676" s="20"/>
      <c r="H676" s="20"/>
    </row>
    <row r="677" spans="1:8">
      <c r="A677" s="25"/>
      <c r="B677" s="20"/>
      <c r="C677" s="20"/>
      <c r="D677" s="20"/>
      <c r="E677" s="20"/>
      <c r="F677" s="20"/>
      <c r="G677" s="20"/>
      <c r="H677" s="20"/>
    </row>
    <row r="678" spans="1:8">
      <c r="A678" s="25"/>
      <c r="B678" s="20"/>
      <c r="C678" s="20"/>
      <c r="D678" s="20"/>
      <c r="E678" s="20"/>
      <c r="F678" s="20"/>
      <c r="G678" s="20"/>
      <c r="H678" s="20"/>
    </row>
    <row r="679" spans="1:8">
      <c r="A679" s="25"/>
      <c r="B679" s="20"/>
      <c r="C679" s="20"/>
      <c r="D679" s="20"/>
      <c r="E679" s="20"/>
      <c r="F679" s="20"/>
      <c r="G679" s="20"/>
      <c r="H679" s="20"/>
    </row>
  </sheetData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Makro1</vt:lpstr>
      <vt:lpstr>Planet</vt:lpstr>
      <vt:lpstr>Erde</vt:lpstr>
      <vt:lpstr>dt</vt:lpstr>
      <vt:lpstr>GM</vt:lpstr>
      <vt:lpstr>m</vt:lpstr>
    </vt:vector>
  </TitlesOfParts>
  <Company>Theodor-Storm-Schule Husum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Paech</dc:creator>
  <cp:lastModifiedBy>Dr. Paech</cp:lastModifiedBy>
  <cp:lastPrinted>2010-10-12T19:20:14Z</cp:lastPrinted>
  <dcterms:created xsi:type="dcterms:W3CDTF">2003-11-05T16:51:00Z</dcterms:created>
  <dcterms:modified xsi:type="dcterms:W3CDTF">2013-04-22T16:30:09Z</dcterms:modified>
</cp:coreProperties>
</file>